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Treasurer# Reports 2018-19\"/>
    </mc:Choice>
  </mc:AlternateContent>
  <xr:revisionPtr revIDLastSave="0" documentId="13_ncr:1_{A12ED44A-A838-4830-936E-05F14C0D3345}" xr6:coauthVersionLast="36" xr6:coauthVersionMax="36" xr10:uidLastSave="{00000000-0000-0000-0000-000000000000}"/>
  <bookViews>
    <workbookView xWindow="0" yWindow="0" windowWidth="20490" windowHeight="7545" xr2:uid="{332E76F2-CB5F-423E-8AFC-690AA0D291C0}"/>
  </bookViews>
  <sheets>
    <sheet name="11022019" sheetId="1" r:id="rId1"/>
    <sheet name="Agreed Monies 201819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2" l="1"/>
  <c r="K29" i="2"/>
  <c r="D29" i="2"/>
  <c r="F26" i="2"/>
  <c r="F29" i="2" s="1"/>
  <c r="H25" i="2"/>
  <c r="H12" i="2"/>
  <c r="H11" i="2"/>
  <c r="H10" i="2"/>
  <c r="H9" i="2"/>
  <c r="H8" i="2"/>
  <c r="H7" i="2"/>
  <c r="H6" i="2"/>
  <c r="H5" i="2"/>
  <c r="H13" i="2" s="1"/>
  <c r="E20" i="1"/>
  <c r="H29" i="2" l="1"/>
  <c r="H26" i="2"/>
  <c r="E29" i="1"/>
  <c r="D34" i="1" l="1"/>
  <c r="D33" i="1"/>
  <c r="D15" i="1"/>
  <c r="E10" i="1"/>
  <c r="E17" i="1" l="1"/>
  <c r="D38" i="1"/>
  <c r="E40" i="1" l="1"/>
  <c r="E44" i="1" s="1"/>
</calcChain>
</file>

<file path=xl/sharedStrings.xml><?xml version="1.0" encoding="utf-8"?>
<sst xmlns="http://schemas.openxmlformats.org/spreadsheetml/2006/main" count="58" uniqueCount="52">
  <si>
    <t>Colney Heath PTA Treasurers Report</t>
  </si>
  <si>
    <t>BPA and Current Account opening</t>
  </si>
  <si>
    <t xml:space="preserve"> </t>
  </si>
  <si>
    <t>Paid Out</t>
  </si>
  <si>
    <t>Paid in total</t>
  </si>
  <si>
    <t>Paid out total</t>
  </si>
  <si>
    <t xml:space="preserve">BPA and Current Account closing </t>
  </si>
  <si>
    <t>Transactions not yet cleared:</t>
  </si>
  <si>
    <t>CQ101347 200 Club March winner - Jim King</t>
  </si>
  <si>
    <t>Claire Oliver WW Stock</t>
  </si>
  <si>
    <t>CQ 101386 WW Refund - Stacey Dove</t>
  </si>
  <si>
    <t>Reconciled Balance</t>
  </si>
  <si>
    <t>Outstanding Agreed Monies</t>
  </si>
  <si>
    <t>New nursery Bookbags 2016-17</t>
  </si>
  <si>
    <t>Class Contributions</t>
  </si>
  <si>
    <t>Year 6 Trip additional fund</t>
  </si>
  <si>
    <t>Total</t>
  </si>
  <si>
    <t>Available funds after agreed monies and uncleared cheques</t>
  </si>
  <si>
    <t>200 Club Account Balance</t>
  </si>
  <si>
    <t>Total Uncommitted PTA Funds</t>
  </si>
  <si>
    <t>Entries shown since 25/12/18</t>
  </si>
  <si>
    <t xml:space="preserve">School Invoice # 1826 </t>
  </si>
  <si>
    <t>Parentkind</t>
  </si>
  <si>
    <t>St Albans &amp; District Council Small Lotteries</t>
  </si>
  <si>
    <t>School Pantomine (2019)</t>
  </si>
  <si>
    <t>AGREED MONIES DUE 2018/2019</t>
  </si>
  <si>
    <t>Amount</t>
  </si>
  <si>
    <t>Paid</t>
  </si>
  <si>
    <t>Still Outstanding</t>
  </si>
  <si>
    <t>Inv</t>
  </si>
  <si>
    <t>£</t>
  </si>
  <si>
    <t>Description</t>
  </si>
  <si>
    <t>Class Contributions:</t>
  </si>
  <si>
    <t>Nursery</t>
  </si>
  <si>
    <t>Reception</t>
  </si>
  <si>
    <t>Year 1</t>
  </si>
  <si>
    <t>Year 2</t>
  </si>
  <si>
    <t>Year 3</t>
  </si>
  <si>
    <t>Year 4</t>
  </si>
  <si>
    <t>Year 5</t>
  </si>
  <si>
    <t>Year 6</t>
  </si>
  <si>
    <t>New Nursery Bookbags</t>
  </si>
  <si>
    <t>Year 6 Leavers Do</t>
  </si>
  <si>
    <t>Watches for Year 2</t>
  </si>
  <si>
    <t>Pantomime (Dec 2019)</t>
  </si>
  <si>
    <t>PTA Insurance</t>
  </si>
  <si>
    <t>Small Lotteries Licence</t>
  </si>
  <si>
    <t>Photocopier Contribution</t>
  </si>
  <si>
    <t>Snack/Refreshments</t>
  </si>
  <si>
    <t>2 x book bags</t>
  </si>
  <si>
    <t>2 x 203.24 quarterly contributions</t>
  </si>
  <si>
    <t>Balance Per Bank as at 21/01/2019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</si>
</sst>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;[Red]&quot;£&quot;#,##0.00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66" fontId="0" fillId="0" borderId="0" xfId="0" applyNumberFormat="1"/>
    <xf numFmtId="0" fontId="3" fillId="0" borderId="0" xfId="0" applyFont="1"/>
    <xf numFmtId="166" fontId="3" fillId="0" borderId="0" xfId="0" applyNumberFormat="1" applyFont="1"/>
    <xf numFmtId="0" fontId="1" fillId="0" borderId="0" xfId="0" applyFont="1"/>
    <xf numFmtId="166" fontId="1" fillId="0" borderId="0" xfId="0" applyNumberFormat="1" applyFont="1"/>
    <xf numFmtId="166" fontId="1" fillId="0" borderId="15" xfId="0" applyNumberFormat="1" applyFont="1" applyBorder="1"/>
    <xf numFmtId="44" fontId="1" fillId="0" borderId="0" xfId="0" applyNumberFormat="1" applyFont="1" applyBorder="1"/>
    <xf numFmtId="44" fontId="1" fillId="0" borderId="0" xfId="0" applyNumberFormat="1" applyFont="1" applyBorder="1" applyAlignment="1">
      <alignment horizontal="center"/>
    </xf>
    <xf numFmtId="44" fontId="4" fillId="0" borderId="7" xfId="0" applyNumberFormat="1" applyFont="1" applyBorder="1" applyAlignment="1">
      <alignment horizontal="center"/>
    </xf>
    <xf numFmtId="0" fontId="0" fillId="0" borderId="0" xfId="0" applyFont="1"/>
    <xf numFmtId="44" fontId="1" fillId="0" borderId="0" xfId="0" applyNumberFormat="1" applyFont="1" applyAlignment="1">
      <alignment horizontal="center"/>
    </xf>
    <xf numFmtId="44" fontId="0" fillId="0" borderId="0" xfId="0" applyNumberFormat="1" applyFont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44" fontId="0" fillId="0" borderId="0" xfId="0" applyNumberFormat="1" applyFont="1" applyBorder="1" applyAlignment="1">
      <alignment horizontal="center"/>
    </xf>
    <xf numFmtId="44" fontId="0" fillId="0" borderId="5" xfId="0" applyNumberFormat="1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4" fontId="0" fillId="0" borderId="4" xfId="0" applyNumberFormat="1" applyFont="1" applyBorder="1"/>
    <xf numFmtId="44" fontId="0" fillId="0" borderId="5" xfId="0" applyNumberFormat="1" applyFont="1" applyBorder="1"/>
    <xf numFmtId="0" fontId="0" fillId="0" borderId="5" xfId="0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4" fillId="2" borderId="2" xfId="0" applyFont="1" applyFill="1" applyBorder="1"/>
    <xf numFmtId="44" fontId="0" fillId="2" borderId="2" xfId="0" applyNumberFormat="1" applyFont="1" applyFill="1" applyBorder="1" applyAlignment="1">
      <alignment horizontal="center"/>
    </xf>
    <xf numFmtId="44" fontId="5" fillId="2" borderId="3" xfId="0" applyNumberFormat="1" applyFont="1" applyFill="1" applyBorder="1" applyAlignment="1">
      <alignment horizontal="center"/>
    </xf>
    <xf numFmtId="44" fontId="0" fillId="0" borderId="0" xfId="0" applyNumberFormat="1" applyFont="1"/>
    <xf numFmtId="44" fontId="5" fillId="0" borderId="0" xfId="0" applyNumberFormat="1" applyFont="1" applyBorder="1" applyAlignment="1">
      <alignment horizontal="center"/>
    </xf>
    <xf numFmtId="44" fontId="5" fillId="2" borderId="2" xfId="0" applyNumberFormat="1" applyFont="1" applyFill="1" applyBorder="1" applyAlignment="1">
      <alignment horizontal="center"/>
    </xf>
    <xf numFmtId="44" fontId="1" fillId="2" borderId="3" xfId="0" applyNumberFormat="1" applyFont="1" applyFill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0" fontId="6" fillId="0" borderId="0" xfId="0" applyFont="1"/>
    <xf numFmtId="44" fontId="7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0" fillId="0" borderId="10" xfId="0" applyFont="1" applyBorder="1"/>
    <xf numFmtId="44" fontId="0" fillId="0" borderId="10" xfId="0" applyNumberFormat="1" applyFont="1" applyBorder="1" applyAlignment="1">
      <alignment horizontal="center"/>
    </xf>
    <xf numFmtId="44" fontId="0" fillId="0" borderId="1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44" fontId="0" fillId="2" borderId="13" xfId="0" applyNumberFormat="1" applyFon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0" fontId="0" fillId="0" borderId="16" xfId="0" applyFont="1" applyBorder="1"/>
    <xf numFmtId="0" fontId="4" fillId="0" borderId="17" xfId="0" applyFont="1" applyBorder="1"/>
    <xf numFmtId="44" fontId="4" fillId="0" borderId="17" xfId="0" applyNumberFormat="1" applyFont="1" applyBorder="1" applyAlignment="1">
      <alignment horizontal="center"/>
    </xf>
    <xf numFmtId="44" fontId="0" fillId="0" borderId="18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ocuments/P3%202018%20Treasurer%20Report%20December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16"/>
      <sheetName val="Agreed Monies 2016-2017"/>
      <sheetName val="Agreed Monies 2014-2015"/>
      <sheetName val="Agreed Monies 2015-2016"/>
      <sheetName val="15-10-16"/>
      <sheetName val="04122018"/>
      <sheetName val="Agreed Monies 2016-17"/>
      <sheetName val="Agreed Monies 2017-18"/>
      <sheetName val="Sheet1"/>
      <sheetName val="10-11-16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I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8F72-60E7-404A-87A0-191559F32B61}">
  <dimension ref="A1:H44"/>
  <sheetViews>
    <sheetView tabSelected="1" topLeftCell="A3" zoomScale="77" workbookViewId="0">
      <selection activeCell="A21" sqref="A21"/>
    </sheetView>
  </sheetViews>
  <sheetFormatPr defaultRowHeight="15" x14ac:dyDescent="0.25"/>
  <cols>
    <col min="1" max="1" width="18.140625" style="11" bestFit="1" customWidth="1"/>
    <col min="2" max="2" width="70.28515625" style="11" customWidth="1"/>
    <col min="3" max="3" width="9.140625" style="11"/>
    <col min="4" max="4" width="20.42578125" style="13" customWidth="1"/>
    <col min="5" max="5" width="18.7109375" style="13" customWidth="1"/>
    <col min="6" max="6" width="8.85546875" style="11" bestFit="1" customWidth="1"/>
    <col min="7" max="7" width="15.5703125" style="11" bestFit="1" customWidth="1"/>
    <col min="8" max="8" width="14.140625" style="11" bestFit="1" customWidth="1"/>
    <col min="9" max="9" width="9.140625" style="11"/>
    <col min="10" max="10" width="13.140625" style="11" bestFit="1" customWidth="1"/>
    <col min="11" max="256" width="9.140625" style="11"/>
    <col min="257" max="257" width="18.140625" style="11" bestFit="1" customWidth="1"/>
    <col min="258" max="258" width="70.28515625" style="11" customWidth="1"/>
    <col min="259" max="259" width="9.140625" style="11"/>
    <col min="260" max="260" width="20.42578125" style="11" customWidth="1"/>
    <col min="261" max="261" width="18.7109375" style="11" customWidth="1"/>
    <col min="262" max="262" width="8.85546875" style="11" bestFit="1" customWidth="1"/>
    <col min="263" max="263" width="15.5703125" style="11" bestFit="1" customWidth="1"/>
    <col min="264" max="264" width="14.140625" style="11" bestFit="1" customWidth="1"/>
    <col min="265" max="265" width="9.140625" style="11"/>
    <col min="266" max="266" width="13.140625" style="11" bestFit="1" customWidth="1"/>
    <col min="267" max="512" width="9.140625" style="11"/>
    <col min="513" max="513" width="18.140625" style="11" bestFit="1" customWidth="1"/>
    <col min="514" max="514" width="70.28515625" style="11" customWidth="1"/>
    <col min="515" max="515" width="9.140625" style="11"/>
    <col min="516" max="516" width="20.42578125" style="11" customWidth="1"/>
    <col min="517" max="517" width="18.7109375" style="11" customWidth="1"/>
    <col min="518" max="518" width="8.85546875" style="11" bestFit="1" customWidth="1"/>
    <col min="519" max="519" width="15.5703125" style="11" bestFit="1" customWidth="1"/>
    <col min="520" max="520" width="14.140625" style="11" bestFit="1" customWidth="1"/>
    <col min="521" max="521" width="9.140625" style="11"/>
    <col min="522" max="522" width="13.140625" style="11" bestFit="1" customWidth="1"/>
    <col min="523" max="768" width="9.140625" style="11"/>
    <col min="769" max="769" width="18.140625" style="11" bestFit="1" customWidth="1"/>
    <col min="770" max="770" width="70.28515625" style="11" customWidth="1"/>
    <col min="771" max="771" width="9.140625" style="11"/>
    <col min="772" max="772" width="20.42578125" style="11" customWidth="1"/>
    <col min="773" max="773" width="18.7109375" style="11" customWidth="1"/>
    <col min="774" max="774" width="8.85546875" style="11" bestFit="1" customWidth="1"/>
    <col min="775" max="775" width="15.5703125" style="11" bestFit="1" customWidth="1"/>
    <col min="776" max="776" width="14.140625" style="11" bestFit="1" customWidth="1"/>
    <col min="777" max="777" width="9.140625" style="11"/>
    <col min="778" max="778" width="13.140625" style="11" bestFit="1" customWidth="1"/>
    <col min="779" max="1024" width="9.140625" style="11"/>
    <col min="1025" max="1025" width="18.140625" style="11" bestFit="1" customWidth="1"/>
    <col min="1026" max="1026" width="70.28515625" style="11" customWidth="1"/>
    <col min="1027" max="1027" width="9.140625" style="11"/>
    <col min="1028" max="1028" width="20.42578125" style="11" customWidth="1"/>
    <col min="1029" max="1029" width="18.7109375" style="11" customWidth="1"/>
    <col min="1030" max="1030" width="8.85546875" style="11" bestFit="1" customWidth="1"/>
    <col min="1031" max="1031" width="15.5703125" style="11" bestFit="1" customWidth="1"/>
    <col min="1032" max="1032" width="14.140625" style="11" bestFit="1" customWidth="1"/>
    <col min="1033" max="1033" width="9.140625" style="11"/>
    <col min="1034" max="1034" width="13.140625" style="11" bestFit="1" customWidth="1"/>
    <col min="1035" max="1280" width="9.140625" style="11"/>
    <col min="1281" max="1281" width="18.140625" style="11" bestFit="1" customWidth="1"/>
    <col min="1282" max="1282" width="70.28515625" style="11" customWidth="1"/>
    <col min="1283" max="1283" width="9.140625" style="11"/>
    <col min="1284" max="1284" width="20.42578125" style="11" customWidth="1"/>
    <col min="1285" max="1285" width="18.7109375" style="11" customWidth="1"/>
    <col min="1286" max="1286" width="8.85546875" style="11" bestFit="1" customWidth="1"/>
    <col min="1287" max="1287" width="15.5703125" style="11" bestFit="1" customWidth="1"/>
    <col min="1288" max="1288" width="14.140625" style="11" bestFit="1" customWidth="1"/>
    <col min="1289" max="1289" width="9.140625" style="11"/>
    <col min="1290" max="1290" width="13.140625" style="11" bestFit="1" customWidth="1"/>
    <col min="1291" max="1536" width="9.140625" style="11"/>
    <col min="1537" max="1537" width="18.140625" style="11" bestFit="1" customWidth="1"/>
    <col min="1538" max="1538" width="70.28515625" style="11" customWidth="1"/>
    <col min="1539" max="1539" width="9.140625" style="11"/>
    <col min="1540" max="1540" width="20.42578125" style="11" customWidth="1"/>
    <col min="1541" max="1541" width="18.7109375" style="11" customWidth="1"/>
    <col min="1542" max="1542" width="8.85546875" style="11" bestFit="1" customWidth="1"/>
    <col min="1543" max="1543" width="15.5703125" style="11" bestFit="1" customWidth="1"/>
    <col min="1544" max="1544" width="14.140625" style="11" bestFit="1" customWidth="1"/>
    <col min="1545" max="1545" width="9.140625" style="11"/>
    <col min="1546" max="1546" width="13.140625" style="11" bestFit="1" customWidth="1"/>
    <col min="1547" max="1792" width="9.140625" style="11"/>
    <col min="1793" max="1793" width="18.140625" style="11" bestFit="1" customWidth="1"/>
    <col min="1794" max="1794" width="70.28515625" style="11" customWidth="1"/>
    <col min="1795" max="1795" width="9.140625" style="11"/>
    <col min="1796" max="1796" width="20.42578125" style="11" customWidth="1"/>
    <col min="1797" max="1797" width="18.7109375" style="11" customWidth="1"/>
    <col min="1798" max="1798" width="8.85546875" style="11" bestFit="1" customWidth="1"/>
    <col min="1799" max="1799" width="15.5703125" style="11" bestFit="1" customWidth="1"/>
    <col min="1800" max="1800" width="14.140625" style="11" bestFit="1" customWidth="1"/>
    <col min="1801" max="1801" width="9.140625" style="11"/>
    <col min="1802" max="1802" width="13.140625" style="11" bestFit="1" customWidth="1"/>
    <col min="1803" max="2048" width="9.140625" style="11"/>
    <col min="2049" max="2049" width="18.140625" style="11" bestFit="1" customWidth="1"/>
    <col min="2050" max="2050" width="70.28515625" style="11" customWidth="1"/>
    <col min="2051" max="2051" width="9.140625" style="11"/>
    <col min="2052" max="2052" width="20.42578125" style="11" customWidth="1"/>
    <col min="2053" max="2053" width="18.7109375" style="11" customWidth="1"/>
    <col min="2054" max="2054" width="8.85546875" style="11" bestFit="1" customWidth="1"/>
    <col min="2055" max="2055" width="15.5703125" style="11" bestFit="1" customWidth="1"/>
    <col min="2056" max="2056" width="14.140625" style="11" bestFit="1" customWidth="1"/>
    <col min="2057" max="2057" width="9.140625" style="11"/>
    <col min="2058" max="2058" width="13.140625" style="11" bestFit="1" customWidth="1"/>
    <col min="2059" max="2304" width="9.140625" style="11"/>
    <col min="2305" max="2305" width="18.140625" style="11" bestFit="1" customWidth="1"/>
    <col min="2306" max="2306" width="70.28515625" style="11" customWidth="1"/>
    <col min="2307" max="2307" width="9.140625" style="11"/>
    <col min="2308" max="2308" width="20.42578125" style="11" customWidth="1"/>
    <col min="2309" max="2309" width="18.7109375" style="11" customWidth="1"/>
    <col min="2310" max="2310" width="8.85546875" style="11" bestFit="1" customWidth="1"/>
    <col min="2311" max="2311" width="15.5703125" style="11" bestFit="1" customWidth="1"/>
    <col min="2312" max="2312" width="14.140625" style="11" bestFit="1" customWidth="1"/>
    <col min="2313" max="2313" width="9.140625" style="11"/>
    <col min="2314" max="2314" width="13.140625" style="11" bestFit="1" customWidth="1"/>
    <col min="2315" max="2560" width="9.140625" style="11"/>
    <col min="2561" max="2561" width="18.140625" style="11" bestFit="1" customWidth="1"/>
    <col min="2562" max="2562" width="70.28515625" style="11" customWidth="1"/>
    <col min="2563" max="2563" width="9.140625" style="11"/>
    <col min="2564" max="2564" width="20.42578125" style="11" customWidth="1"/>
    <col min="2565" max="2565" width="18.7109375" style="11" customWidth="1"/>
    <col min="2566" max="2566" width="8.85546875" style="11" bestFit="1" customWidth="1"/>
    <col min="2567" max="2567" width="15.5703125" style="11" bestFit="1" customWidth="1"/>
    <col min="2568" max="2568" width="14.140625" style="11" bestFit="1" customWidth="1"/>
    <col min="2569" max="2569" width="9.140625" style="11"/>
    <col min="2570" max="2570" width="13.140625" style="11" bestFit="1" customWidth="1"/>
    <col min="2571" max="2816" width="9.140625" style="11"/>
    <col min="2817" max="2817" width="18.140625" style="11" bestFit="1" customWidth="1"/>
    <col min="2818" max="2818" width="70.28515625" style="11" customWidth="1"/>
    <col min="2819" max="2819" width="9.140625" style="11"/>
    <col min="2820" max="2820" width="20.42578125" style="11" customWidth="1"/>
    <col min="2821" max="2821" width="18.7109375" style="11" customWidth="1"/>
    <col min="2822" max="2822" width="8.85546875" style="11" bestFit="1" customWidth="1"/>
    <col min="2823" max="2823" width="15.5703125" style="11" bestFit="1" customWidth="1"/>
    <col min="2824" max="2824" width="14.140625" style="11" bestFit="1" customWidth="1"/>
    <col min="2825" max="2825" width="9.140625" style="11"/>
    <col min="2826" max="2826" width="13.140625" style="11" bestFit="1" customWidth="1"/>
    <col min="2827" max="3072" width="9.140625" style="11"/>
    <col min="3073" max="3073" width="18.140625" style="11" bestFit="1" customWidth="1"/>
    <col min="3074" max="3074" width="70.28515625" style="11" customWidth="1"/>
    <col min="3075" max="3075" width="9.140625" style="11"/>
    <col min="3076" max="3076" width="20.42578125" style="11" customWidth="1"/>
    <col min="3077" max="3077" width="18.7109375" style="11" customWidth="1"/>
    <col min="3078" max="3078" width="8.85546875" style="11" bestFit="1" customWidth="1"/>
    <col min="3079" max="3079" width="15.5703125" style="11" bestFit="1" customWidth="1"/>
    <col min="3080" max="3080" width="14.140625" style="11" bestFit="1" customWidth="1"/>
    <col min="3081" max="3081" width="9.140625" style="11"/>
    <col min="3082" max="3082" width="13.140625" style="11" bestFit="1" customWidth="1"/>
    <col min="3083" max="3328" width="9.140625" style="11"/>
    <col min="3329" max="3329" width="18.140625" style="11" bestFit="1" customWidth="1"/>
    <col min="3330" max="3330" width="70.28515625" style="11" customWidth="1"/>
    <col min="3331" max="3331" width="9.140625" style="11"/>
    <col min="3332" max="3332" width="20.42578125" style="11" customWidth="1"/>
    <col min="3333" max="3333" width="18.7109375" style="11" customWidth="1"/>
    <col min="3334" max="3334" width="8.85546875" style="11" bestFit="1" customWidth="1"/>
    <col min="3335" max="3335" width="15.5703125" style="11" bestFit="1" customWidth="1"/>
    <col min="3336" max="3336" width="14.140625" style="11" bestFit="1" customWidth="1"/>
    <col min="3337" max="3337" width="9.140625" style="11"/>
    <col min="3338" max="3338" width="13.140625" style="11" bestFit="1" customWidth="1"/>
    <col min="3339" max="3584" width="9.140625" style="11"/>
    <col min="3585" max="3585" width="18.140625" style="11" bestFit="1" customWidth="1"/>
    <col min="3586" max="3586" width="70.28515625" style="11" customWidth="1"/>
    <col min="3587" max="3587" width="9.140625" style="11"/>
    <col min="3588" max="3588" width="20.42578125" style="11" customWidth="1"/>
    <col min="3589" max="3589" width="18.7109375" style="11" customWidth="1"/>
    <col min="3590" max="3590" width="8.85546875" style="11" bestFit="1" customWidth="1"/>
    <col min="3591" max="3591" width="15.5703125" style="11" bestFit="1" customWidth="1"/>
    <col min="3592" max="3592" width="14.140625" style="11" bestFit="1" customWidth="1"/>
    <col min="3593" max="3593" width="9.140625" style="11"/>
    <col min="3594" max="3594" width="13.140625" style="11" bestFit="1" customWidth="1"/>
    <col min="3595" max="3840" width="9.140625" style="11"/>
    <col min="3841" max="3841" width="18.140625" style="11" bestFit="1" customWidth="1"/>
    <col min="3842" max="3842" width="70.28515625" style="11" customWidth="1"/>
    <col min="3843" max="3843" width="9.140625" style="11"/>
    <col min="3844" max="3844" width="20.42578125" style="11" customWidth="1"/>
    <col min="3845" max="3845" width="18.7109375" style="11" customWidth="1"/>
    <col min="3846" max="3846" width="8.85546875" style="11" bestFit="1" customWidth="1"/>
    <col min="3847" max="3847" width="15.5703125" style="11" bestFit="1" customWidth="1"/>
    <col min="3848" max="3848" width="14.140625" style="11" bestFit="1" customWidth="1"/>
    <col min="3849" max="3849" width="9.140625" style="11"/>
    <col min="3850" max="3850" width="13.140625" style="11" bestFit="1" customWidth="1"/>
    <col min="3851" max="4096" width="9.140625" style="11"/>
    <col min="4097" max="4097" width="18.140625" style="11" bestFit="1" customWidth="1"/>
    <col min="4098" max="4098" width="70.28515625" style="11" customWidth="1"/>
    <col min="4099" max="4099" width="9.140625" style="11"/>
    <col min="4100" max="4100" width="20.42578125" style="11" customWidth="1"/>
    <col min="4101" max="4101" width="18.7109375" style="11" customWidth="1"/>
    <col min="4102" max="4102" width="8.85546875" style="11" bestFit="1" customWidth="1"/>
    <col min="4103" max="4103" width="15.5703125" style="11" bestFit="1" customWidth="1"/>
    <col min="4104" max="4104" width="14.140625" style="11" bestFit="1" customWidth="1"/>
    <col min="4105" max="4105" width="9.140625" style="11"/>
    <col min="4106" max="4106" width="13.140625" style="11" bestFit="1" customWidth="1"/>
    <col min="4107" max="4352" width="9.140625" style="11"/>
    <col min="4353" max="4353" width="18.140625" style="11" bestFit="1" customWidth="1"/>
    <col min="4354" max="4354" width="70.28515625" style="11" customWidth="1"/>
    <col min="4355" max="4355" width="9.140625" style="11"/>
    <col min="4356" max="4356" width="20.42578125" style="11" customWidth="1"/>
    <col min="4357" max="4357" width="18.7109375" style="11" customWidth="1"/>
    <col min="4358" max="4358" width="8.85546875" style="11" bestFit="1" customWidth="1"/>
    <col min="4359" max="4359" width="15.5703125" style="11" bestFit="1" customWidth="1"/>
    <col min="4360" max="4360" width="14.140625" style="11" bestFit="1" customWidth="1"/>
    <col min="4361" max="4361" width="9.140625" style="11"/>
    <col min="4362" max="4362" width="13.140625" style="11" bestFit="1" customWidth="1"/>
    <col min="4363" max="4608" width="9.140625" style="11"/>
    <col min="4609" max="4609" width="18.140625" style="11" bestFit="1" customWidth="1"/>
    <col min="4610" max="4610" width="70.28515625" style="11" customWidth="1"/>
    <col min="4611" max="4611" width="9.140625" style="11"/>
    <col min="4612" max="4612" width="20.42578125" style="11" customWidth="1"/>
    <col min="4613" max="4613" width="18.7109375" style="11" customWidth="1"/>
    <col min="4614" max="4614" width="8.85546875" style="11" bestFit="1" customWidth="1"/>
    <col min="4615" max="4615" width="15.5703125" style="11" bestFit="1" customWidth="1"/>
    <col min="4616" max="4616" width="14.140625" style="11" bestFit="1" customWidth="1"/>
    <col min="4617" max="4617" width="9.140625" style="11"/>
    <col min="4618" max="4618" width="13.140625" style="11" bestFit="1" customWidth="1"/>
    <col min="4619" max="4864" width="9.140625" style="11"/>
    <col min="4865" max="4865" width="18.140625" style="11" bestFit="1" customWidth="1"/>
    <col min="4866" max="4866" width="70.28515625" style="11" customWidth="1"/>
    <col min="4867" max="4867" width="9.140625" style="11"/>
    <col min="4868" max="4868" width="20.42578125" style="11" customWidth="1"/>
    <col min="4869" max="4869" width="18.7109375" style="11" customWidth="1"/>
    <col min="4870" max="4870" width="8.85546875" style="11" bestFit="1" customWidth="1"/>
    <col min="4871" max="4871" width="15.5703125" style="11" bestFit="1" customWidth="1"/>
    <col min="4872" max="4872" width="14.140625" style="11" bestFit="1" customWidth="1"/>
    <col min="4873" max="4873" width="9.140625" style="11"/>
    <col min="4874" max="4874" width="13.140625" style="11" bestFit="1" customWidth="1"/>
    <col min="4875" max="5120" width="9.140625" style="11"/>
    <col min="5121" max="5121" width="18.140625" style="11" bestFit="1" customWidth="1"/>
    <col min="5122" max="5122" width="70.28515625" style="11" customWidth="1"/>
    <col min="5123" max="5123" width="9.140625" style="11"/>
    <col min="5124" max="5124" width="20.42578125" style="11" customWidth="1"/>
    <col min="5125" max="5125" width="18.7109375" style="11" customWidth="1"/>
    <col min="5126" max="5126" width="8.85546875" style="11" bestFit="1" customWidth="1"/>
    <col min="5127" max="5127" width="15.5703125" style="11" bestFit="1" customWidth="1"/>
    <col min="5128" max="5128" width="14.140625" style="11" bestFit="1" customWidth="1"/>
    <col min="5129" max="5129" width="9.140625" style="11"/>
    <col min="5130" max="5130" width="13.140625" style="11" bestFit="1" customWidth="1"/>
    <col min="5131" max="5376" width="9.140625" style="11"/>
    <col min="5377" max="5377" width="18.140625" style="11" bestFit="1" customWidth="1"/>
    <col min="5378" max="5378" width="70.28515625" style="11" customWidth="1"/>
    <col min="5379" max="5379" width="9.140625" style="11"/>
    <col min="5380" max="5380" width="20.42578125" style="11" customWidth="1"/>
    <col min="5381" max="5381" width="18.7109375" style="11" customWidth="1"/>
    <col min="5382" max="5382" width="8.85546875" style="11" bestFit="1" customWidth="1"/>
    <col min="5383" max="5383" width="15.5703125" style="11" bestFit="1" customWidth="1"/>
    <col min="5384" max="5384" width="14.140625" style="11" bestFit="1" customWidth="1"/>
    <col min="5385" max="5385" width="9.140625" style="11"/>
    <col min="5386" max="5386" width="13.140625" style="11" bestFit="1" customWidth="1"/>
    <col min="5387" max="5632" width="9.140625" style="11"/>
    <col min="5633" max="5633" width="18.140625" style="11" bestFit="1" customWidth="1"/>
    <col min="5634" max="5634" width="70.28515625" style="11" customWidth="1"/>
    <col min="5635" max="5635" width="9.140625" style="11"/>
    <col min="5636" max="5636" width="20.42578125" style="11" customWidth="1"/>
    <col min="5637" max="5637" width="18.7109375" style="11" customWidth="1"/>
    <col min="5638" max="5638" width="8.85546875" style="11" bestFit="1" customWidth="1"/>
    <col min="5639" max="5639" width="15.5703125" style="11" bestFit="1" customWidth="1"/>
    <col min="5640" max="5640" width="14.140625" style="11" bestFit="1" customWidth="1"/>
    <col min="5641" max="5641" width="9.140625" style="11"/>
    <col min="5642" max="5642" width="13.140625" style="11" bestFit="1" customWidth="1"/>
    <col min="5643" max="5888" width="9.140625" style="11"/>
    <col min="5889" max="5889" width="18.140625" style="11" bestFit="1" customWidth="1"/>
    <col min="5890" max="5890" width="70.28515625" style="11" customWidth="1"/>
    <col min="5891" max="5891" width="9.140625" style="11"/>
    <col min="5892" max="5892" width="20.42578125" style="11" customWidth="1"/>
    <col min="5893" max="5893" width="18.7109375" style="11" customWidth="1"/>
    <col min="5894" max="5894" width="8.85546875" style="11" bestFit="1" customWidth="1"/>
    <col min="5895" max="5895" width="15.5703125" style="11" bestFit="1" customWidth="1"/>
    <col min="5896" max="5896" width="14.140625" style="11" bestFit="1" customWidth="1"/>
    <col min="5897" max="5897" width="9.140625" style="11"/>
    <col min="5898" max="5898" width="13.140625" style="11" bestFit="1" customWidth="1"/>
    <col min="5899" max="6144" width="9.140625" style="11"/>
    <col min="6145" max="6145" width="18.140625" style="11" bestFit="1" customWidth="1"/>
    <col min="6146" max="6146" width="70.28515625" style="11" customWidth="1"/>
    <col min="6147" max="6147" width="9.140625" style="11"/>
    <col min="6148" max="6148" width="20.42578125" style="11" customWidth="1"/>
    <col min="6149" max="6149" width="18.7109375" style="11" customWidth="1"/>
    <col min="6150" max="6150" width="8.85546875" style="11" bestFit="1" customWidth="1"/>
    <col min="6151" max="6151" width="15.5703125" style="11" bestFit="1" customWidth="1"/>
    <col min="6152" max="6152" width="14.140625" style="11" bestFit="1" customWidth="1"/>
    <col min="6153" max="6153" width="9.140625" style="11"/>
    <col min="6154" max="6154" width="13.140625" style="11" bestFit="1" customWidth="1"/>
    <col min="6155" max="6400" width="9.140625" style="11"/>
    <col min="6401" max="6401" width="18.140625" style="11" bestFit="1" customWidth="1"/>
    <col min="6402" max="6402" width="70.28515625" style="11" customWidth="1"/>
    <col min="6403" max="6403" width="9.140625" style="11"/>
    <col min="6404" max="6404" width="20.42578125" style="11" customWidth="1"/>
    <col min="6405" max="6405" width="18.7109375" style="11" customWidth="1"/>
    <col min="6406" max="6406" width="8.85546875" style="11" bestFit="1" customWidth="1"/>
    <col min="6407" max="6407" width="15.5703125" style="11" bestFit="1" customWidth="1"/>
    <col min="6408" max="6408" width="14.140625" style="11" bestFit="1" customWidth="1"/>
    <col min="6409" max="6409" width="9.140625" style="11"/>
    <col min="6410" max="6410" width="13.140625" style="11" bestFit="1" customWidth="1"/>
    <col min="6411" max="6656" width="9.140625" style="11"/>
    <col min="6657" max="6657" width="18.140625" style="11" bestFit="1" customWidth="1"/>
    <col min="6658" max="6658" width="70.28515625" style="11" customWidth="1"/>
    <col min="6659" max="6659" width="9.140625" style="11"/>
    <col min="6660" max="6660" width="20.42578125" style="11" customWidth="1"/>
    <col min="6661" max="6661" width="18.7109375" style="11" customWidth="1"/>
    <col min="6662" max="6662" width="8.85546875" style="11" bestFit="1" customWidth="1"/>
    <col min="6663" max="6663" width="15.5703125" style="11" bestFit="1" customWidth="1"/>
    <col min="6664" max="6664" width="14.140625" style="11" bestFit="1" customWidth="1"/>
    <col min="6665" max="6665" width="9.140625" style="11"/>
    <col min="6666" max="6666" width="13.140625" style="11" bestFit="1" customWidth="1"/>
    <col min="6667" max="6912" width="9.140625" style="11"/>
    <col min="6913" max="6913" width="18.140625" style="11" bestFit="1" customWidth="1"/>
    <col min="6914" max="6914" width="70.28515625" style="11" customWidth="1"/>
    <col min="6915" max="6915" width="9.140625" style="11"/>
    <col min="6916" max="6916" width="20.42578125" style="11" customWidth="1"/>
    <col min="6917" max="6917" width="18.7109375" style="11" customWidth="1"/>
    <col min="6918" max="6918" width="8.85546875" style="11" bestFit="1" customWidth="1"/>
    <col min="6919" max="6919" width="15.5703125" style="11" bestFit="1" customWidth="1"/>
    <col min="6920" max="6920" width="14.140625" style="11" bestFit="1" customWidth="1"/>
    <col min="6921" max="6921" width="9.140625" style="11"/>
    <col min="6922" max="6922" width="13.140625" style="11" bestFit="1" customWidth="1"/>
    <col min="6923" max="7168" width="9.140625" style="11"/>
    <col min="7169" max="7169" width="18.140625" style="11" bestFit="1" customWidth="1"/>
    <col min="7170" max="7170" width="70.28515625" style="11" customWidth="1"/>
    <col min="7171" max="7171" width="9.140625" style="11"/>
    <col min="7172" max="7172" width="20.42578125" style="11" customWidth="1"/>
    <col min="7173" max="7173" width="18.7109375" style="11" customWidth="1"/>
    <col min="7174" max="7174" width="8.85546875" style="11" bestFit="1" customWidth="1"/>
    <col min="7175" max="7175" width="15.5703125" style="11" bestFit="1" customWidth="1"/>
    <col min="7176" max="7176" width="14.140625" style="11" bestFit="1" customWidth="1"/>
    <col min="7177" max="7177" width="9.140625" style="11"/>
    <col min="7178" max="7178" width="13.140625" style="11" bestFit="1" customWidth="1"/>
    <col min="7179" max="7424" width="9.140625" style="11"/>
    <col min="7425" max="7425" width="18.140625" style="11" bestFit="1" customWidth="1"/>
    <col min="7426" max="7426" width="70.28515625" style="11" customWidth="1"/>
    <col min="7427" max="7427" width="9.140625" style="11"/>
    <col min="7428" max="7428" width="20.42578125" style="11" customWidth="1"/>
    <col min="7429" max="7429" width="18.7109375" style="11" customWidth="1"/>
    <col min="7430" max="7430" width="8.85546875" style="11" bestFit="1" customWidth="1"/>
    <col min="7431" max="7431" width="15.5703125" style="11" bestFit="1" customWidth="1"/>
    <col min="7432" max="7432" width="14.140625" style="11" bestFit="1" customWidth="1"/>
    <col min="7433" max="7433" width="9.140625" style="11"/>
    <col min="7434" max="7434" width="13.140625" style="11" bestFit="1" customWidth="1"/>
    <col min="7435" max="7680" width="9.140625" style="11"/>
    <col min="7681" max="7681" width="18.140625" style="11" bestFit="1" customWidth="1"/>
    <col min="7682" max="7682" width="70.28515625" style="11" customWidth="1"/>
    <col min="7683" max="7683" width="9.140625" style="11"/>
    <col min="7684" max="7684" width="20.42578125" style="11" customWidth="1"/>
    <col min="7685" max="7685" width="18.7109375" style="11" customWidth="1"/>
    <col min="7686" max="7686" width="8.85546875" style="11" bestFit="1" customWidth="1"/>
    <col min="7687" max="7687" width="15.5703125" style="11" bestFit="1" customWidth="1"/>
    <col min="7688" max="7688" width="14.140625" style="11" bestFit="1" customWidth="1"/>
    <col min="7689" max="7689" width="9.140625" style="11"/>
    <col min="7690" max="7690" width="13.140625" style="11" bestFit="1" customWidth="1"/>
    <col min="7691" max="7936" width="9.140625" style="11"/>
    <col min="7937" max="7937" width="18.140625" style="11" bestFit="1" customWidth="1"/>
    <col min="7938" max="7938" width="70.28515625" style="11" customWidth="1"/>
    <col min="7939" max="7939" width="9.140625" style="11"/>
    <col min="7940" max="7940" width="20.42578125" style="11" customWidth="1"/>
    <col min="7941" max="7941" width="18.7109375" style="11" customWidth="1"/>
    <col min="7942" max="7942" width="8.85546875" style="11" bestFit="1" customWidth="1"/>
    <col min="7943" max="7943" width="15.5703125" style="11" bestFit="1" customWidth="1"/>
    <col min="7944" max="7944" width="14.140625" style="11" bestFit="1" customWidth="1"/>
    <col min="7945" max="7945" width="9.140625" style="11"/>
    <col min="7946" max="7946" width="13.140625" style="11" bestFit="1" customWidth="1"/>
    <col min="7947" max="8192" width="9.140625" style="11"/>
    <col min="8193" max="8193" width="18.140625" style="11" bestFit="1" customWidth="1"/>
    <col min="8194" max="8194" width="70.28515625" style="11" customWidth="1"/>
    <col min="8195" max="8195" width="9.140625" style="11"/>
    <col min="8196" max="8196" width="20.42578125" style="11" customWidth="1"/>
    <col min="8197" max="8197" width="18.7109375" style="11" customWidth="1"/>
    <col min="8198" max="8198" width="8.85546875" style="11" bestFit="1" customWidth="1"/>
    <col min="8199" max="8199" width="15.5703125" style="11" bestFit="1" customWidth="1"/>
    <col min="8200" max="8200" width="14.140625" style="11" bestFit="1" customWidth="1"/>
    <col min="8201" max="8201" width="9.140625" style="11"/>
    <col min="8202" max="8202" width="13.140625" style="11" bestFit="1" customWidth="1"/>
    <col min="8203" max="8448" width="9.140625" style="11"/>
    <col min="8449" max="8449" width="18.140625" style="11" bestFit="1" customWidth="1"/>
    <col min="8450" max="8450" width="70.28515625" style="11" customWidth="1"/>
    <col min="8451" max="8451" width="9.140625" style="11"/>
    <col min="8452" max="8452" width="20.42578125" style="11" customWidth="1"/>
    <col min="8453" max="8453" width="18.7109375" style="11" customWidth="1"/>
    <col min="8454" max="8454" width="8.85546875" style="11" bestFit="1" customWidth="1"/>
    <col min="8455" max="8455" width="15.5703125" style="11" bestFit="1" customWidth="1"/>
    <col min="8456" max="8456" width="14.140625" style="11" bestFit="1" customWidth="1"/>
    <col min="8457" max="8457" width="9.140625" style="11"/>
    <col min="8458" max="8458" width="13.140625" style="11" bestFit="1" customWidth="1"/>
    <col min="8459" max="8704" width="9.140625" style="11"/>
    <col min="8705" max="8705" width="18.140625" style="11" bestFit="1" customWidth="1"/>
    <col min="8706" max="8706" width="70.28515625" style="11" customWidth="1"/>
    <col min="8707" max="8707" width="9.140625" style="11"/>
    <col min="8708" max="8708" width="20.42578125" style="11" customWidth="1"/>
    <col min="8709" max="8709" width="18.7109375" style="11" customWidth="1"/>
    <col min="8710" max="8710" width="8.85546875" style="11" bestFit="1" customWidth="1"/>
    <col min="8711" max="8711" width="15.5703125" style="11" bestFit="1" customWidth="1"/>
    <col min="8712" max="8712" width="14.140625" style="11" bestFit="1" customWidth="1"/>
    <col min="8713" max="8713" width="9.140625" style="11"/>
    <col min="8714" max="8714" width="13.140625" style="11" bestFit="1" customWidth="1"/>
    <col min="8715" max="8960" width="9.140625" style="11"/>
    <col min="8961" max="8961" width="18.140625" style="11" bestFit="1" customWidth="1"/>
    <col min="8962" max="8962" width="70.28515625" style="11" customWidth="1"/>
    <col min="8963" max="8963" width="9.140625" style="11"/>
    <col min="8964" max="8964" width="20.42578125" style="11" customWidth="1"/>
    <col min="8965" max="8965" width="18.7109375" style="11" customWidth="1"/>
    <col min="8966" max="8966" width="8.85546875" style="11" bestFit="1" customWidth="1"/>
    <col min="8967" max="8967" width="15.5703125" style="11" bestFit="1" customWidth="1"/>
    <col min="8968" max="8968" width="14.140625" style="11" bestFit="1" customWidth="1"/>
    <col min="8969" max="8969" width="9.140625" style="11"/>
    <col min="8970" max="8970" width="13.140625" style="11" bestFit="1" customWidth="1"/>
    <col min="8971" max="9216" width="9.140625" style="11"/>
    <col min="9217" max="9217" width="18.140625" style="11" bestFit="1" customWidth="1"/>
    <col min="9218" max="9218" width="70.28515625" style="11" customWidth="1"/>
    <col min="9219" max="9219" width="9.140625" style="11"/>
    <col min="9220" max="9220" width="20.42578125" style="11" customWidth="1"/>
    <col min="9221" max="9221" width="18.7109375" style="11" customWidth="1"/>
    <col min="9222" max="9222" width="8.85546875" style="11" bestFit="1" customWidth="1"/>
    <col min="9223" max="9223" width="15.5703125" style="11" bestFit="1" customWidth="1"/>
    <col min="9224" max="9224" width="14.140625" style="11" bestFit="1" customWidth="1"/>
    <col min="9225" max="9225" width="9.140625" style="11"/>
    <col min="9226" max="9226" width="13.140625" style="11" bestFit="1" customWidth="1"/>
    <col min="9227" max="9472" width="9.140625" style="11"/>
    <col min="9473" max="9473" width="18.140625" style="11" bestFit="1" customWidth="1"/>
    <col min="9474" max="9474" width="70.28515625" style="11" customWidth="1"/>
    <col min="9475" max="9475" width="9.140625" style="11"/>
    <col min="9476" max="9476" width="20.42578125" style="11" customWidth="1"/>
    <col min="9477" max="9477" width="18.7109375" style="11" customWidth="1"/>
    <col min="9478" max="9478" width="8.85546875" style="11" bestFit="1" customWidth="1"/>
    <col min="9479" max="9479" width="15.5703125" style="11" bestFit="1" customWidth="1"/>
    <col min="9480" max="9480" width="14.140625" style="11" bestFit="1" customWidth="1"/>
    <col min="9481" max="9481" width="9.140625" style="11"/>
    <col min="9482" max="9482" width="13.140625" style="11" bestFit="1" customWidth="1"/>
    <col min="9483" max="9728" width="9.140625" style="11"/>
    <col min="9729" max="9729" width="18.140625" style="11" bestFit="1" customWidth="1"/>
    <col min="9730" max="9730" width="70.28515625" style="11" customWidth="1"/>
    <col min="9731" max="9731" width="9.140625" style="11"/>
    <col min="9732" max="9732" width="20.42578125" style="11" customWidth="1"/>
    <col min="9733" max="9733" width="18.7109375" style="11" customWidth="1"/>
    <col min="9734" max="9734" width="8.85546875" style="11" bestFit="1" customWidth="1"/>
    <col min="9735" max="9735" width="15.5703125" style="11" bestFit="1" customWidth="1"/>
    <col min="9736" max="9736" width="14.140625" style="11" bestFit="1" customWidth="1"/>
    <col min="9737" max="9737" width="9.140625" style="11"/>
    <col min="9738" max="9738" width="13.140625" style="11" bestFit="1" customWidth="1"/>
    <col min="9739" max="9984" width="9.140625" style="11"/>
    <col min="9985" max="9985" width="18.140625" style="11" bestFit="1" customWidth="1"/>
    <col min="9986" max="9986" width="70.28515625" style="11" customWidth="1"/>
    <col min="9987" max="9987" width="9.140625" style="11"/>
    <col min="9988" max="9988" width="20.42578125" style="11" customWidth="1"/>
    <col min="9989" max="9989" width="18.7109375" style="11" customWidth="1"/>
    <col min="9990" max="9990" width="8.85546875" style="11" bestFit="1" customWidth="1"/>
    <col min="9991" max="9991" width="15.5703125" style="11" bestFit="1" customWidth="1"/>
    <col min="9992" max="9992" width="14.140625" style="11" bestFit="1" customWidth="1"/>
    <col min="9993" max="9993" width="9.140625" style="11"/>
    <col min="9994" max="9994" width="13.140625" style="11" bestFit="1" customWidth="1"/>
    <col min="9995" max="10240" width="9.140625" style="11"/>
    <col min="10241" max="10241" width="18.140625" style="11" bestFit="1" customWidth="1"/>
    <col min="10242" max="10242" width="70.28515625" style="11" customWidth="1"/>
    <col min="10243" max="10243" width="9.140625" style="11"/>
    <col min="10244" max="10244" width="20.42578125" style="11" customWidth="1"/>
    <col min="10245" max="10245" width="18.7109375" style="11" customWidth="1"/>
    <col min="10246" max="10246" width="8.85546875" style="11" bestFit="1" customWidth="1"/>
    <col min="10247" max="10247" width="15.5703125" style="11" bestFit="1" customWidth="1"/>
    <col min="10248" max="10248" width="14.140625" style="11" bestFit="1" customWidth="1"/>
    <col min="10249" max="10249" width="9.140625" style="11"/>
    <col min="10250" max="10250" width="13.140625" style="11" bestFit="1" customWidth="1"/>
    <col min="10251" max="10496" width="9.140625" style="11"/>
    <col min="10497" max="10497" width="18.140625" style="11" bestFit="1" customWidth="1"/>
    <col min="10498" max="10498" width="70.28515625" style="11" customWidth="1"/>
    <col min="10499" max="10499" width="9.140625" style="11"/>
    <col min="10500" max="10500" width="20.42578125" style="11" customWidth="1"/>
    <col min="10501" max="10501" width="18.7109375" style="11" customWidth="1"/>
    <col min="10502" max="10502" width="8.85546875" style="11" bestFit="1" customWidth="1"/>
    <col min="10503" max="10503" width="15.5703125" style="11" bestFit="1" customWidth="1"/>
    <col min="10504" max="10504" width="14.140625" style="11" bestFit="1" customWidth="1"/>
    <col min="10505" max="10505" width="9.140625" style="11"/>
    <col min="10506" max="10506" width="13.140625" style="11" bestFit="1" customWidth="1"/>
    <col min="10507" max="10752" width="9.140625" style="11"/>
    <col min="10753" max="10753" width="18.140625" style="11" bestFit="1" customWidth="1"/>
    <col min="10754" max="10754" width="70.28515625" style="11" customWidth="1"/>
    <col min="10755" max="10755" width="9.140625" style="11"/>
    <col min="10756" max="10756" width="20.42578125" style="11" customWidth="1"/>
    <col min="10757" max="10757" width="18.7109375" style="11" customWidth="1"/>
    <col min="10758" max="10758" width="8.85546875" style="11" bestFit="1" customWidth="1"/>
    <col min="10759" max="10759" width="15.5703125" style="11" bestFit="1" customWidth="1"/>
    <col min="10760" max="10760" width="14.140625" style="11" bestFit="1" customWidth="1"/>
    <col min="10761" max="10761" width="9.140625" style="11"/>
    <col min="10762" max="10762" width="13.140625" style="11" bestFit="1" customWidth="1"/>
    <col min="10763" max="11008" width="9.140625" style="11"/>
    <col min="11009" max="11009" width="18.140625" style="11" bestFit="1" customWidth="1"/>
    <col min="11010" max="11010" width="70.28515625" style="11" customWidth="1"/>
    <col min="11011" max="11011" width="9.140625" style="11"/>
    <col min="11012" max="11012" width="20.42578125" style="11" customWidth="1"/>
    <col min="11013" max="11013" width="18.7109375" style="11" customWidth="1"/>
    <col min="11014" max="11014" width="8.85546875" style="11" bestFit="1" customWidth="1"/>
    <col min="11015" max="11015" width="15.5703125" style="11" bestFit="1" customWidth="1"/>
    <col min="11016" max="11016" width="14.140625" style="11" bestFit="1" customWidth="1"/>
    <col min="11017" max="11017" width="9.140625" style="11"/>
    <col min="11018" max="11018" width="13.140625" style="11" bestFit="1" customWidth="1"/>
    <col min="11019" max="11264" width="9.140625" style="11"/>
    <col min="11265" max="11265" width="18.140625" style="11" bestFit="1" customWidth="1"/>
    <col min="11266" max="11266" width="70.28515625" style="11" customWidth="1"/>
    <col min="11267" max="11267" width="9.140625" style="11"/>
    <col min="11268" max="11268" width="20.42578125" style="11" customWidth="1"/>
    <col min="11269" max="11269" width="18.7109375" style="11" customWidth="1"/>
    <col min="11270" max="11270" width="8.85546875" style="11" bestFit="1" customWidth="1"/>
    <col min="11271" max="11271" width="15.5703125" style="11" bestFit="1" customWidth="1"/>
    <col min="11272" max="11272" width="14.140625" style="11" bestFit="1" customWidth="1"/>
    <col min="11273" max="11273" width="9.140625" style="11"/>
    <col min="11274" max="11274" width="13.140625" style="11" bestFit="1" customWidth="1"/>
    <col min="11275" max="11520" width="9.140625" style="11"/>
    <col min="11521" max="11521" width="18.140625" style="11" bestFit="1" customWidth="1"/>
    <col min="11522" max="11522" width="70.28515625" style="11" customWidth="1"/>
    <col min="11523" max="11523" width="9.140625" style="11"/>
    <col min="11524" max="11524" width="20.42578125" style="11" customWidth="1"/>
    <col min="11525" max="11525" width="18.7109375" style="11" customWidth="1"/>
    <col min="11526" max="11526" width="8.85546875" style="11" bestFit="1" customWidth="1"/>
    <col min="11527" max="11527" width="15.5703125" style="11" bestFit="1" customWidth="1"/>
    <col min="11528" max="11528" width="14.140625" style="11" bestFit="1" customWidth="1"/>
    <col min="11529" max="11529" width="9.140625" style="11"/>
    <col min="11530" max="11530" width="13.140625" style="11" bestFit="1" customWidth="1"/>
    <col min="11531" max="11776" width="9.140625" style="11"/>
    <col min="11777" max="11777" width="18.140625" style="11" bestFit="1" customWidth="1"/>
    <col min="11778" max="11778" width="70.28515625" style="11" customWidth="1"/>
    <col min="11779" max="11779" width="9.140625" style="11"/>
    <col min="11780" max="11780" width="20.42578125" style="11" customWidth="1"/>
    <col min="11781" max="11781" width="18.7109375" style="11" customWidth="1"/>
    <col min="11782" max="11782" width="8.85546875" style="11" bestFit="1" customWidth="1"/>
    <col min="11783" max="11783" width="15.5703125" style="11" bestFit="1" customWidth="1"/>
    <col min="11784" max="11784" width="14.140625" style="11" bestFit="1" customWidth="1"/>
    <col min="11785" max="11785" width="9.140625" style="11"/>
    <col min="11786" max="11786" width="13.140625" style="11" bestFit="1" customWidth="1"/>
    <col min="11787" max="12032" width="9.140625" style="11"/>
    <col min="12033" max="12033" width="18.140625" style="11" bestFit="1" customWidth="1"/>
    <col min="12034" max="12034" width="70.28515625" style="11" customWidth="1"/>
    <col min="12035" max="12035" width="9.140625" style="11"/>
    <col min="12036" max="12036" width="20.42578125" style="11" customWidth="1"/>
    <col min="12037" max="12037" width="18.7109375" style="11" customWidth="1"/>
    <col min="12038" max="12038" width="8.85546875" style="11" bestFit="1" customWidth="1"/>
    <col min="12039" max="12039" width="15.5703125" style="11" bestFit="1" customWidth="1"/>
    <col min="12040" max="12040" width="14.140625" style="11" bestFit="1" customWidth="1"/>
    <col min="12041" max="12041" width="9.140625" style="11"/>
    <col min="12042" max="12042" width="13.140625" style="11" bestFit="1" customWidth="1"/>
    <col min="12043" max="12288" width="9.140625" style="11"/>
    <col min="12289" max="12289" width="18.140625" style="11" bestFit="1" customWidth="1"/>
    <col min="12290" max="12290" width="70.28515625" style="11" customWidth="1"/>
    <col min="12291" max="12291" width="9.140625" style="11"/>
    <col min="12292" max="12292" width="20.42578125" style="11" customWidth="1"/>
    <col min="12293" max="12293" width="18.7109375" style="11" customWidth="1"/>
    <col min="12294" max="12294" width="8.85546875" style="11" bestFit="1" customWidth="1"/>
    <col min="12295" max="12295" width="15.5703125" style="11" bestFit="1" customWidth="1"/>
    <col min="12296" max="12296" width="14.140625" style="11" bestFit="1" customWidth="1"/>
    <col min="12297" max="12297" width="9.140625" style="11"/>
    <col min="12298" max="12298" width="13.140625" style="11" bestFit="1" customWidth="1"/>
    <col min="12299" max="12544" width="9.140625" style="11"/>
    <col min="12545" max="12545" width="18.140625" style="11" bestFit="1" customWidth="1"/>
    <col min="12546" max="12546" width="70.28515625" style="11" customWidth="1"/>
    <col min="12547" max="12547" width="9.140625" style="11"/>
    <col min="12548" max="12548" width="20.42578125" style="11" customWidth="1"/>
    <col min="12549" max="12549" width="18.7109375" style="11" customWidth="1"/>
    <col min="12550" max="12550" width="8.85546875" style="11" bestFit="1" customWidth="1"/>
    <col min="12551" max="12551" width="15.5703125" style="11" bestFit="1" customWidth="1"/>
    <col min="12552" max="12552" width="14.140625" style="11" bestFit="1" customWidth="1"/>
    <col min="12553" max="12553" width="9.140625" style="11"/>
    <col min="12554" max="12554" width="13.140625" style="11" bestFit="1" customWidth="1"/>
    <col min="12555" max="12800" width="9.140625" style="11"/>
    <col min="12801" max="12801" width="18.140625" style="11" bestFit="1" customWidth="1"/>
    <col min="12802" max="12802" width="70.28515625" style="11" customWidth="1"/>
    <col min="12803" max="12803" width="9.140625" style="11"/>
    <col min="12804" max="12804" width="20.42578125" style="11" customWidth="1"/>
    <col min="12805" max="12805" width="18.7109375" style="11" customWidth="1"/>
    <col min="12806" max="12806" width="8.85546875" style="11" bestFit="1" customWidth="1"/>
    <col min="12807" max="12807" width="15.5703125" style="11" bestFit="1" customWidth="1"/>
    <col min="12808" max="12808" width="14.140625" style="11" bestFit="1" customWidth="1"/>
    <col min="12809" max="12809" width="9.140625" style="11"/>
    <col min="12810" max="12810" width="13.140625" style="11" bestFit="1" customWidth="1"/>
    <col min="12811" max="13056" width="9.140625" style="11"/>
    <col min="13057" max="13057" width="18.140625" style="11" bestFit="1" customWidth="1"/>
    <col min="13058" max="13058" width="70.28515625" style="11" customWidth="1"/>
    <col min="13059" max="13059" width="9.140625" style="11"/>
    <col min="13060" max="13060" width="20.42578125" style="11" customWidth="1"/>
    <col min="13061" max="13061" width="18.7109375" style="11" customWidth="1"/>
    <col min="13062" max="13062" width="8.85546875" style="11" bestFit="1" customWidth="1"/>
    <col min="13063" max="13063" width="15.5703125" style="11" bestFit="1" customWidth="1"/>
    <col min="13064" max="13064" width="14.140625" style="11" bestFit="1" customWidth="1"/>
    <col min="13065" max="13065" width="9.140625" style="11"/>
    <col min="13066" max="13066" width="13.140625" style="11" bestFit="1" customWidth="1"/>
    <col min="13067" max="13312" width="9.140625" style="11"/>
    <col min="13313" max="13313" width="18.140625" style="11" bestFit="1" customWidth="1"/>
    <col min="13314" max="13314" width="70.28515625" style="11" customWidth="1"/>
    <col min="13315" max="13315" width="9.140625" style="11"/>
    <col min="13316" max="13316" width="20.42578125" style="11" customWidth="1"/>
    <col min="13317" max="13317" width="18.7109375" style="11" customWidth="1"/>
    <col min="13318" max="13318" width="8.85546875" style="11" bestFit="1" customWidth="1"/>
    <col min="13319" max="13319" width="15.5703125" style="11" bestFit="1" customWidth="1"/>
    <col min="13320" max="13320" width="14.140625" style="11" bestFit="1" customWidth="1"/>
    <col min="13321" max="13321" width="9.140625" style="11"/>
    <col min="13322" max="13322" width="13.140625" style="11" bestFit="1" customWidth="1"/>
    <col min="13323" max="13568" width="9.140625" style="11"/>
    <col min="13569" max="13569" width="18.140625" style="11" bestFit="1" customWidth="1"/>
    <col min="13570" max="13570" width="70.28515625" style="11" customWidth="1"/>
    <col min="13571" max="13571" width="9.140625" style="11"/>
    <col min="13572" max="13572" width="20.42578125" style="11" customWidth="1"/>
    <col min="13573" max="13573" width="18.7109375" style="11" customWidth="1"/>
    <col min="13574" max="13574" width="8.85546875" style="11" bestFit="1" customWidth="1"/>
    <col min="13575" max="13575" width="15.5703125" style="11" bestFit="1" customWidth="1"/>
    <col min="13576" max="13576" width="14.140625" style="11" bestFit="1" customWidth="1"/>
    <col min="13577" max="13577" width="9.140625" style="11"/>
    <col min="13578" max="13578" width="13.140625" style="11" bestFit="1" customWidth="1"/>
    <col min="13579" max="13824" width="9.140625" style="11"/>
    <col min="13825" max="13825" width="18.140625" style="11" bestFit="1" customWidth="1"/>
    <col min="13826" max="13826" width="70.28515625" style="11" customWidth="1"/>
    <col min="13827" max="13827" width="9.140625" style="11"/>
    <col min="13828" max="13828" width="20.42578125" style="11" customWidth="1"/>
    <col min="13829" max="13829" width="18.7109375" style="11" customWidth="1"/>
    <col min="13830" max="13830" width="8.85546875" style="11" bestFit="1" customWidth="1"/>
    <col min="13831" max="13831" width="15.5703125" style="11" bestFit="1" customWidth="1"/>
    <col min="13832" max="13832" width="14.140625" style="11" bestFit="1" customWidth="1"/>
    <col min="13833" max="13833" width="9.140625" style="11"/>
    <col min="13834" max="13834" width="13.140625" style="11" bestFit="1" customWidth="1"/>
    <col min="13835" max="14080" width="9.140625" style="11"/>
    <col min="14081" max="14081" width="18.140625" style="11" bestFit="1" customWidth="1"/>
    <col min="14082" max="14082" width="70.28515625" style="11" customWidth="1"/>
    <col min="14083" max="14083" width="9.140625" style="11"/>
    <col min="14084" max="14084" width="20.42578125" style="11" customWidth="1"/>
    <col min="14085" max="14085" width="18.7109375" style="11" customWidth="1"/>
    <col min="14086" max="14086" width="8.85546875" style="11" bestFit="1" customWidth="1"/>
    <col min="14087" max="14087" width="15.5703125" style="11" bestFit="1" customWidth="1"/>
    <col min="14088" max="14088" width="14.140625" style="11" bestFit="1" customWidth="1"/>
    <col min="14089" max="14089" width="9.140625" style="11"/>
    <col min="14090" max="14090" width="13.140625" style="11" bestFit="1" customWidth="1"/>
    <col min="14091" max="14336" width="9.140625" style="11"/>
    <col min="14337" max="14337" width="18.140625" style="11" bestFit="1" customWidth="1"/>
    <col min="14338" max="14338" width="70.28515625" style="11" customWidth="1"/>
    <col min="14339" max="14339" width="9.140625" style="11"/>
    <col min="14340" max="14340" width="20.42578125" style="11" customWidth="1"/>
    <col min="14341" max="14341" width="18.7109375" style="11" customWidth="1"/>
    <col min="14342" max="14342" width="8.85546875" style="11" bestFit="1" customWidth="1"/>
    <col min="14343" max="14343" width="15.5703125" style="11" bestFit="1" customWidth="1"/>
    <col min="14344" max="14344" width="14.140625" style="11" bestFit="1" customWidth="1"/>
    <col min="14345" max="14345" width="9.140625" style="11"/>
    <col min="14346" max="14346" width="13.140625" style="11" bestFit="1" customWidth="1"/>
    <col min="14347" max="14592" width="9.140625" style="11"/>
    <col min="14593" max="14593" width="18.140625" style="11" bestFit="1" customWidth="1"/>
    <col min="14594" max="14594" width="70.28515625" style="11" customWidth="1"/>
    <col min="14595" max="14595" width="9.140625" style="11"/>
    <col min="14596" max="14596" width="20.42578125" style="11" customWidth="1"/>
    <col min="14597" max="14597" width="18.7109375" style="11" customWidth="1"/>
    <col min="14598" max="14598" width="8.85546875" style="11" bestFit="1" customWidth="1"/>
    <col min="14599" max="14599" width="15.5703125" style="11" bestFit="1" customWidth="1"/>
    <col min="14600" max="14600" width="14.140625" style="11" bestFit="1" customWidth="1"/>
    <col min="14601" max="14601" width="9.140625" style="11"/>
    <col min="14602" max="14602" width="13.140625" style="11" bestFit="1" customWidth="1"/>
    <col min="14603" max="14848" width="9.140625" style="11"/>
    <col min="14849" max="14849" width="18.140625" style="11" bestFit="1" customWidth="1"/>
    <col min="14850" max="14850" width="70.28515625" style="11" customWidth="1"/>
    <col min="14851" max="14851" width="9.140625" style="11"/>
    <col min="14852" max="14852" width="20.42578125" style="11" customWidth="1"/>
    <col min="14853" max="14853" width="18.7109375" style="11" customWidth="1"/>
    <col min="14854" max="14854" width="8.85546875" style="11" bestFit="1" customWidth="1"/>
    <col min="14855" max="14855" width="15.5703125" style="11" bestFit="1" customWidth="1"/>
    <col min="14856" max="14856" width="14.140625" style="11" bestFit="1" customWidth="1"/>
    <col min="14857" max="14857" width="9.140625" style="11"/>
    <col min="14858" max="14858" width="13.140625" style="11" bestFit="1" customWidth="1"/>
    <col min="14859" max="15104" width="9.140625" style="11"/>
    <col min="15105" max="15105" width="18.140625" style="11" bestFit="1" customWidth="1"/>
    <col min="15106" max="15106" width="70.28515625" style="11" customWidth="1"/>
    <col min="15107" max="15107" width="9.140625" style="11"/>
    <col min="15108" max="15108" width="20.42578125" style="11" customWidth="1"/>
    <col min="15109" max="15109" width="18.7109375" style="11" customWidth="1"/>
    <col min="15110" max="15110" width="8.85546875" style="11" bestFit="1" customWidth="1"/>
    <col min="15111" max="15111" width="15.5703125" style="11" bestFit="1" customWidth="1"/>
    <col min="15112" max="15112" width="14.140625" style="11" bestFit="1" customWidth="1"/>
    <col min="15113" max="15113" width="9.140625" style="11"/>
    <col min="15114" max="15114" width="13.140625" style="11" bestFit="1" customWidth="1"/>
    <col min="15115" max="15360" width="9.140625" style="11"/>
    <col min="15361" max="15361" width="18.140625" style="11" bestFit="1" customWidth="1"/>
    <col min="15362" max="15362" width="70.28515625" style="11" customWidth="1"/>
    <col min="15363" max="15363" width="9.140625" style="11"/>
    <col min="15364" max="15364" width="20.42578125" style="11" customWidth="1"/>
    <col min="15365" max="15365" width="18.7109375" style="11" customWidth="1"/>
    <col min="15366" max="15366" width="8.85546875" style="11" bestFit="1" customWidth="1"/>
    <col min="15367" max="15367" width="15.5703125" style="11" bestFit="1" customWidth="1"/>
    <col min="15368" max="15368" width="14.140625" style="11" bestFit="1" customWidth="1"/>
    <col min="15369" max="15369" width="9.140625" style="11"/>
    <col min="15370" max="15370" width="13.140625" style="11" bestFit="1" customWidth="1"/>
    <col min="15371" max="15616" width="9.140625" style="11"/>
    <col min="15617" max="15617" width="18.140625" style="11" bestFit="1" customWidth="1"/>
    <col min="15618" max="15618" width="70.28515625" style="11" customWidth="1"/>
    <col min="15619" max="15619" width="9.140625" style="11"/>
    <col min="15620" max="15620" width="20.42578125" style="11" customWidth="1"/>
    <col min="15621" max="15621" width="18.7109375" style="11" customWidth="1"/>
    <col min="15622" max="15622" width="8.85546875" style="11" bestFit="1" customWidth="1"/>
    <col min="15623" max="15623" width="15.5703125" style="11" bestFit="1" customWidth="1"/>
    <col min="15624" max="15624" width="14.140625" style="11" bestFit="1" customWidth="1"/>
    <col min="15625" max="15625" width="9.140625" style="11"/>
    <col min="15626" max="15626" width="13.140625" style="11" bestFit="1" customWidth="1"/>
    <col min="15627" max="15872" width="9.140625" style="11"/>
    <col min="15873" max="15873" width="18.140625" style="11" bestFit="1" customWidth="1"/>
    <col min="15874" max="15874" width="70.28515625" style="11" customWidth="1"/>
    <col min="15875" max="15875" width="9.140625" style="11"/>
    <col min="15876" max="15876" width="20.42578125" style="11" customWidth="1"/>
    <col min="15877" max="15877" width="18.7109375" style="11" customWidth="1"/>
    <col min="15878" max="15878" width="8.85546875" style="11" bestFit="1" customWidth="1"/>
    <col min="15879" max="15879" width="15.5703125" style="11" bestFit="1" customWidth="1"/>
    <col min="15880" max="15880" width="14.140625" style="11" bestFit="1" customWidth="1"/>
    <col min="15881" max="15881" width="9.140625" style="11"/>
    <col min="15882" max="15882" width="13.140625" style="11" bestFit="1" customWidth="1"/>
    <col min="15883" max="16128" width="9.140625" style="11"/>
    <col min="16129" max="16129" width="18.140625" style="11" bestFit="1" customWidth="1"/>
    <col min="16130" max="16130" width="70.28515625" style="11" customWidth="1"/>
    <col min="16131" max="16131" width="9.140625" style="11"/>
    <col min="16132" max="16132" width="20.42578125" style="11" customWidth="1"/>
    <col min="16133" max="16133" width="18.7109375" style="11" customWidth="1"/>
    <col min="16134" max="16134" width="8.85546875" style="11" bestFit="1" customWidth="1"/>
    <col min="16135" max="16135" width="15.5703125" style="11" bestFit="1" customWidth="1"/>
    <col min="16136" max="16136" width="14.140625" style="11" bestFit="1" customWidth="1"/>
    <col min="16137" max="16137" width="9.140625" style="11"/>
    <col min="16138" max="16138" width="13.140625" style="11" bestFit="1" customWidth="1"/>
    <col min="16139" max="16384" width="9.140625" style="11"/>
  </cols>
  <sheetData>
    <row r="1" spans="1:7" x14ac:dyDescent="0.25">
      <c r="A1" s="5" t="s">
        <v>0</v>
      </c>
      <c r="C1" s="60">
        <v>43507</v>
      </c>
      <c r="D1" s="60"/>
      <c r="E1" s="60"/>
    </row>
    <row r="2" spans="1:7" x14ac:dyDescent="0.25">
      <c r="A2" s="5" t="s">
        <v>20</v>
      </c>
      <c r="C2" s="5"/>
      <c r="D2" s="12"/>
    </row>
    <row r="4" spans="1:7" ht="15.75" thickBot="1" x14ac:dyDescent="0.3"/>
    <row r="5" spans="1:7" x14ac:dyDescent="0.25">
      <c r="A5" s="50" t="s">
        <v>1</v>
      </c>
      <c r="B5" s="51"/>
      <c r="C5" s="51"/>
      <c r="D5" s="54" t="s">
        <v>2</v>
      </c>
      <c r="E5" s="55">
        <v>8456.81</v>
      </c>
    </row>
    <row r="6" spans="1:7" x14ac:dyDescent="0.25">
      <c r="A6" s="15"/>
      <c r="B6" s="16"/>
      <c r="C6" s="16"/>
      <c r="D6" s="17"/>
      <c r="E6" s="18"/>
    </row>
    <row r="7" spans="1:7" x14ac:dyDescent="0.25">
      <c r="A7" s="15"/>
      <c r="B7" s="16"/>
      <c r="C7" s="16"/>
      <c r="D7" s="19" t="s">
        <v>3</v>
      </c>
      <c r="E7" s="20"/>
    </row>
    <row r="8" spans="1:7" x14ac:dyDescent="0.25">
      <c r="A8" s="21"/>
      <c r="B8" s="16"/>
      <c r="C8" s="16"/>
      <c r="D8" s="16"/>
      <c r="E8" s="22"/>
    </row>
    <row r="9" spans="1:7" x14ac:dyDescent="0.25">
      <c r="A9" s="15"/>
      <c r="B9" s="16"/>
      <c r="C9" s="16"/>
      <c r="D9" s="16"/>
      <c r="E9" s="23"/>
    </row>
    <row r="10" spans="1:7" s="5" customFormat="1" x14ac:dyDescent="0.25">
      <c r="A10" s="24" t="s">
        <v>4</v>
      </c>
      <c r="B10" s="25"/>
      <c r="C10" s="25"/>
      <c r="D10" s="26"/>
      <c r="E10" s="14">
        <f>SUM(E8:E9)</f>
        <v>0</v>
      </c>
      <c r="G10" s="11"/>
    </row>
    <row r="11" spans="1:7" s="5" customFormat="1" x14ac:dyDescent="0.25">
      <c r="A11" s="27"/>
      <c r="B11" s="28"/>
      <c r="C11" s="28"/>
      <c r="D11" s="9"/>
      <c r="E11" s="20"/>
      <c r="G11" s="11"/>
    </row>
    <row r="12" spans="1:7" x14ac:dyDescent="0.25">
      <c r="A12" s="21">
        <v>43458</v>
      </c>
      <c r="B12" s="16" t="s">
        <v>21</v>
      </c>
      <c r="C12" s="16"/>
      <c r="D12" s="8">
        <v>3300.92</v>
      </c>
      <c r="E12" s="23"/>
    </row>
    <row r="13" spans="1:7" x14ac:dyDescent="0.25">
      <c r="A13" s="21">
        <v>43467</v>
      </c>
      <c r="B13" s="16" t="s">
        <v>22</v>
      </c>
      <c r="C13" s="16"/>
      <c r="D13" s="8">
        <v>105</v>
      </c>
      <c r="E13" s="22"/>
    </row>
    <row r="14" spans="1:7" s="5" customFormat="1" x14ac:dyDescent="0.25">
      <c r="A14" s="21"/>
      <c r="B14" s="16"/>
      <c r="C14" s="28"/>
      <c r="D14" s="9"/>
      <c r="E14" s="20"/>
      <c r="G14" s="11"/>
    </row>
    <row r="15" spans="1:7" x14ac:dyDescent="0.25">
      <c r="A15" s="29" t="s">
        <v>5</v>
      </c>
      <c r="B15" s="30"/>
      <c r="C15" s="30"/>
      <c r="D15" s="10">
        <f>SUM(D12:D14)</f>
        <v>3405.92</v>
      </c>
      <c r="E15" s="18"/>
    </row>
    <row r="16" spans="1:7" ht="15.75" thickBot="1" x14ac:dyDescent="0.3">
      <c r="A16" s="56"/>
      <c r="B16" s="57"/>
      <c r="C16" s="57"/>
      <c r="D16" s="58"/>
      <c r="E16" s="59"/>
    </row>
    <row r="17" spans="1:8" ht="15.75" thickBot="1" x14ac:dyDescent="0.3">
      <c r="A17" s="32" t="s">
        <v>6</v>
      </c>
      <c r="B17" s="33"/>
      <c r="C17" s="34"/>
      <c r="D17" s="35"/>
      <c r="E17" s="36">
        <f>E5+E10-D15</f>
        <v>5050.8899999999994</v>
      </c>
      <c r="F17" s="37"/>
    </row>
    <row r="18" spans="1:8" x14ac:dyDescent="0.25">
      <c r="A18" s="15"/>
      <c r="B18" s="28"/>
      <c r="C18" s="31"/>
      <c r="D18" s="38"/>
      <c r="E18" s="18"/>
      <c r="F18" s="37"/>
    </row>
    <row r="19" spans="1:8" ht="15.75" thickBot="1" x14ac:dyDescent="0.3">
      <c r="A19" s="15"/>
      <c r="B19" s="28"/>
      <c r="C19" s="31"/>
      <c r="D19" s="38"/>
      <c r="E19" s="18"/>
      <c r="F19" s="37"/>
    </row>
    <row r="20" spans="1:8" ht="15.75" thickBot="1" x14ac:dyDescent="0.3">
      <c r="A20" s="32" t="s">
        <v>51</v>
      </c>
      <c r="B20" s="33"/>
      <c r="C20" s="34"/>
      <c r="D20" s="39"/>
      <c r="E20" s="40">
        <f>5050.89+1008.18</f>
        <v>6059.0700000000006</v>
      </c>
      <c r="F20" s="37"/>
      <c r="H20" s="37"/>
    </row>
    <row r="21" spans="1:8" x14ac:dyDescent="0.25">
      <c r="A21" s="15"/>
      <c r="B21" s="28"/>
      <c r="C21" s="31"/>
      <c r="D21" s="38"/>
      <c r="E21" s="18"/>
      <c r="F21" s="37"/>
    </row>
    <row r="22" spans="1:8" x14ac:dyDescent="0.25">
      <c r="A22" s="15"/>
      <c r="B22" s="28" t="s">
        <v>7</v>
      </c>
      <c r="C22" s="31"/>
      <c r="D22" s="17"/>
      <c r="E22" s="41"/>
      <c r="F22" s="37"/>
    </row>
    <row r="23" spans="1:8" x14ac:dyDescent="0.25">
      <c r="A23" s="15"/>
      <c r="B23" s="28"/>
      <c r="C23" s="31"/>
      <c r="D23" s="17"/>
      <c r="E23" s="41"/>
      <c r="F23" s="37"/>
    </row>
    <row r="24" spans="1:8" x14ac:dyDescent="0.25">
      <c r="A24" s="21"/>
      <c r="B24" s="16" t="s">
        <v>8</v>
      </c>
      <c r="C24" s="28"/>
      <c r="D24" s="9">
        <v>10</v>
      </c>
      <c r="E24" s="23"/>
      <c r="F24" s="37"/>
    </row>
    <row r="25" spans="1:8" x14ac:dyDescent="0.25">
      <c r="A25" s="21"/>
      <c r="B25" s="16" t="s">
        <v>9</v>
      </c>
      <c r="C25" s="28"/>
      <c r="D25" s="9">
        <v>202</v>
      </c>
      <c r="E25" s="23"/>
      <c r="F25" s="37"/>
    </row>
    <row r="26" spans="1:8" x14ac:dyDescent="0.25">
      <c r="A26" s="21"/>
      <c r="B26" s="16" t="s">
        <v>10</v>
      </c>
      <c r="C26" s="28"/>
      <c r="D26" s="9">
        <v>20</v>
      </c>
      <c r="E26" s="23"/>
      <c r="F26" s="37"/>
    </row>
    <row r="27" spans="1:8" x14ac:dyDescent="0.25">
      <c r="A27" s="15"/>
      <c r="B27" s="16" t="s">
        <v>23</v>
      </c>
      <c r="C27" s="28"/>
      <c r="D27" s="9">
        <v>20</v>
      </c>
      <c r="E27" s="18"/>
    </row>
    <row r="28" spans="1:8" ht="15.75" thickBot="1" x14ac:dyDescent="0.3">
      <c r="A28" s="15"/>
      <c r="B28" s="16"/>
      <c r="C28" s="31"/>
      <c r="D28" s="17"/>
      <c r="E28" s="41"/>
    </row>
    <row r="29" spans="1:8" ht="15.75" thickBot="1" x14ac:dyDescent="0.3">
      <c r="A29" s="32" t="s">
        <v>11</v>
      </c>
      <c r="B29" s="33"/>
      <c r="C29" s="34"/>
      <c r="D29" s="35"/>
      <c r="E29" s="36">
        <f>E20-D24-D25-D26</f>
        <v>5827.0700000000006</v>
      </c>
      <c r="F29" s="42"/>
      <c r="G29" s="43"/>
    </row>
    <row r="30" spans="1:8" ht="15.75" thickBot="1" x14ac:dyDescent="0.3">
      <c r="A30" s="15"/>
      <c r="B30" s="28"/>
      <c r="C30" s="31"/>
      <c r="D30" s="17"/>
      <c r="E30" s="41"/>
      <c r="F30" s="42"/>
      <c r="G30" s="43"/>
    </row>
    <row r="31" spans="1:8" x14ac:dyDescent="0.25">
      <c r="A31" s="44" t="s">
        <v>12</v>
      </c>
      <c r="B31" s="45"/>
      <c r="C31" s="46"/>
      <c r="D31" s="47"/>
      <c r="E31" s="48"/>
    </row>
    <row r="32" spans="1:8" x14ac:dyDescent="0.25">
      <c r="A32" s="15"/>
      <c r="B32" s="16"/>
      <c r="C32" s="16"/>
      <c r="D32" s="17"/>
      <c r="E32" s="18"/>
    </row>
    <row r="33" spans="1:7" hidden="1" x14ac:dyDescent="0.25">
      <c r="A33" s="15"/>
      <c r="B33" s="16" t="s">
        <v>13</v>
      </c>
      <c r="C33" s="16"/>
      <c r="D33" s="17">
        <f>'[1]Agreed Monies 2016-17'!I14</f>
        <v>0</v>
      </c>
      <c r="E33" s="18"/>
    </row>
    <row r="34" spans="1:7" x14ac:dyDescent="0.25">
      <c r="A34" s="15"/>
      <c r="B34" s="16" t="s">
        <v>14</v>
      </c>
      <c r="C34" s="28"/>
      <c r="D34" s="9">
        <f>(300*8)</f>
        <v>2400</v>
      </c>
      <c r="E34" s="18"/>
    </row>
    <row r="35" spans="1:7" x14ac:dyDescent="0.25">
      <c r="A35" s="15"/>
      <c r="B35" s="16" t="s">
        <v>15</v>
      </c>
      <c r="C35" s="28"/>
      <c r="D35" s="9">
        <v>10</v>
      </c>
      <c r="E35" s="18"/>
    </row>
    <row r="36" spans="1:7" x14ac:dyDescent="0.25">
      <c r="A36" s="15"/>
      <c r="B36" s="16" t="s">
        <v>24</v>
      </c>
      <c r="C36" s="28"/>
      <c r="D36" s="9">
        <v>549</v>
      </c>
      <c r="E36" s="18"/>
    </row>
    <row r="37" spans="1:7" x14ac:dyDescent="0.25">
      <c r="A37" s="15"/>
      <c r="B37" s="16"/>
      <c r="C37" s="28"/>
      <c r="D37" s="9"/>
      <c r="E37" s="18"/>
    </row>
    <row r="38" spans="1:7" x14ac:dyDescent="0.25">
      <c r="A38" s="15"/>
      <c r="B38" s="31" t="s">
        <v>16</v>
      </c>
      <c r="C38" s="31"/>
      <c r="D38" s="19">
        <f>SUM(D32:D37)</f>
        <v>2959</v>
      </c>
      <c r="E38" s="18"/>
    </row>
    <row r="39" spans="1:7" s="5" customFormat="1" ht="15.75" thickBot="1" x14ac:dyDescent="0.3">
      <c r="A39" s="15"/>
      <c r="B39" s="16"/>
      <c r="C39" s="16"/>
      <c r="D39" s="17"/>
      <c r="E39" s="49"/>
      <c r="G39" s="11"/>
    </row>
    <row r="40" spans="1:7" x14ac:dyDescent="0.25">
      <c r="A40" s="50" t="s">
        <v>17</v>
      </c>
      <c r="B40" s="51"/>
      <c r="C40" s="51"/>
      <c r="D40" s="52"/>
      <c r="E40" s="53">
        <f>SUM(E17-D38)</f>
        <v>2091.8899999999994</v>
      </c>
    </row>
    <row r="41" spans="1:7" x14ac:dyDescent="0.25">
      <c r="A41" s="15"/>
      <c r="B41" s="16"/>
      <c r="C41" s="16"/>
      <c r="D41" s="17"/>
      <c r="E41" s="18"/>
    </row>
    <row r="42" spans="1:7" x14ac:dyDescent="0.25">
      <c r="A42" s="15"/>
      <c r="B42" s="16" t="s">
        <v>18</v>
      </c>
      <c r="C42" s="28"/>
      <c r="D42" s="9">
        <v>796.5</v>
      </c>
      <c r="E42" s="18"/>
    </row>
    <row r="43" spans="1:7" ht="15.75" thickBot="1" x14ac:dyDescent="0.3">
      <c r="A43" s="15"/>
      <c r="B43" s="16"/>
      <c r="C43" s="16"/>
      <c r="D43" s="17"/>
      <c r="E43" s="18"/>
    </row>
    <row r="44" spans="1:7" ht="15.75" thickBot="1" x14ac:dyDescent="0.3">
      <c r="A44" s="32" t="s">
        <v>19</v>
      </c>
      <c r="B44" s="33"/>
      <c r="C44" s="33"/>
      <c r="D44" s="35"/>
      <c r="E44" s="40">
        <f>E40+D42</f>
        <v>2888.3899999999994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1FC45-A755-4B1C-8BBD-415949B7CB4D}">
  <dimension ref="A1:T30"/>
  <sheetViews>
    <sheetView zoomScale="99" workbookViewId="0">
      <selection activeCell="D33" sqref="D33"/>
    </sheetView>
  </sheetViews>
  <sheetFormatPr defaultRowHeight="15" x14ac:dyDescent="0.25"/>
  <cols>
    <col min="4" max="4" width="10.5703125" style="2" bestFit="1" customWidth="1"/>
    <col min="5" max="5" width="5.7109375" style="2" customWidth="1"/>
    <col min="6" max="6" width="10.5703125" style="2" bestFit="1" customWidth="1"/>
    <col min="7" max="7" width="5.7109375" style="2" customWidth="1"/>
    <col min="8" max="8" width="17.42578125" style="2" bestFit="1" customWidth="1"/>
    <col min="9" max="9" width="2.140625" customWidth="1"/>
    <col min="11" max="11" width="10.5703125" bestFit="1" customWidth="1"/>
    <col min="12" max="12" width="16.42578125" bestFit="1" customWidth="1"/>
    <col min="13" max="13" width="2.28515625" customWidth="1"/>
    <col min="16" max="16" width="14.140625" bestFit="1" customWidth="1"/>
    <col min="17" max="17" width="2" customWidth="1"/>
    <col min="19" max="19" width="10.5703125" bestFit="1" customWidth="1"/>
    <col min="20" max="20" width="14.140625" bestFit="1" customWidth="1"/>
    <col min="260" max="260" width="10.5703125" bestFit="1" customWidth="1"/>
    <col min="261" max="261" width="5.7109375" customWidth="1"/>
    <col min="262" max="262" width="10.5703125" bestFit="1" customWidth="1"/>
    <col min="263" max="263" width="5.7109375" customWidth="1"/>
    <col min="264" max="264" width="17.42578125" bestFit="1" customWidth="1"/>
    <col min="265" max="265" width="2.140625" customWidth="1"/>
    <col min="267" max="267" width="10.5703125" bestFit="1" customWidth="1"/>
    <col min="268" max="268" width="16.42578125" bestFit="1" customWidth="1"/>
    <col min="269" max="269" width="2.28515625" customWidth="1"/>
    <col min="272" max="272" width="14.140625" bestFit="1" customWidth="1"/>
    <col min="273" max="273" width="2" customWidth="1"/>
    <col min="275" max="275" width="10.5703125" bestFit="1" customWidth="1"/>
    <col min="276" max="276" width="14.140625" bestFit="1" customWidth="1"/>
    <col min="516" max="516" width="10.5703125" bestFit="1" customWidth="1"/>
    <col min="517" max="517" width="5.7109375" customWidth="1"/>
    <col min="518" max="518" width="10.5703125" bestFit="1" customWidth="1"/>
    <col min="519" max="519" width="5.7109375" customWidth="1"/>
    <col min="520" max="520" width="17.42578125" bestFit="1" customWidth="1"/>
    <col min="521" max="521" width="2.140625" customWidth="1"/>
    <col min="523" max="523" width="10.5703125" bestFit="1" customWidth="1"/>
    <col min="524" max="524" width="16.42578125" bestFit="1" customWidth="1"/>
    <col min="525" max="525" width="2.28515625" customWidth="1"/>
    <col min="528" max="528" width="14.140625" bestFit="1" customWidth="1"/>
    <col min="529" max="529" width="2" customWidth="1"/>
    <col min="531" max="531" width="10.5703125" bestFit="1" customWidth="1"/>
    <col min="532" max="532" width="14.140625" bestFit="1" customWidth="1"/>
    <col min="772" max="772" width="10.5703125" bestFit="1" customWidth="1"/>
    <col min="773" max="773" width="5.7109375" customWidth="1"/>
    <col min="774" max="774" width="10.5703125" bestFit="1" customWidth="1"/>
    <col min="775" max="775" width="5.7109375" customWidth="1"/>
    <col min="776" max="776" width="17.42578125" bestFit="1" customWidth="1"/>
    <col min="777" max="777" width="2.140625" customWidth="1"/>
    <col min="779" max="779" width="10.5703125" bestFit="1" customWidth="1"/>
    <col min="780" max="780" width="16.42578125" bestFit="1" customWidth="1"/>
    <col min="781" max="781" width="2.28515625" customWidth="1"/>
    <col min="784" max="784" width="14.140625" bestFit="1" customWidth="1"/>
    <col min="785" max="785" width="2" customWidth="1"/>
    <col min="787" max="787" width="10.5703125" bestFit="1" customWidth="1"/>
    <col min="788" max="788" width="14.140625" bestFit="1" customWidth="1"/>
    <col min="1028" max="1028" width="10.5703125" bestFit="1" customWidth="1"/>
    <col min="1029" max="1029" width="5.7109375" customWidth="1"/>
    <col min="1030" max="1030" width="10.5703125" bestFit="1" customWidth="1"/>
    <col min="1031" max="1031" width="5.7109375" customWidth="1"/>
    <col min="1032" max="1032" width="17.42578125" bestFit="1" customWidth="1"/>
    <col min="1033" max="1033" width="2.140625" customWidth="1"/>
    <col min="1035" max="1035" width="10.5703125" bestFit="1" customWidth="1"/>
    <col min="1036" max="1036" width="16.42578125" bestFit="1" customWidth="1"/>
    <col min="1037" max="1037" width="2.28515625" customWidth="1"/>
    <col min="1040" max="1040" width="14.140625" bestFit="1" customWidth="1"/>
    <col min="1041" max="1041" width="2" customWidth="1"/>
    <col min="1043" max="1043" width="10.5703125" bestFit="1" customWidth="1"/>
    <col min="1044" max="1044" width="14.140625" bestFit="1" customWidth="1"/>
    <col min="1284" max="1284" width="10.5703125" bestFit="1" customWidth="1"/>
    <col min="1285" max="1285" width="5.7109375" customWidth="1"/>
    <col min="1286" max="1286" width="10.5703125" bestFit="1" customWidth="1"/>
    <col min="1287" max="1287" width="5.7109375" customWidth="1"/>
    <col min="1288" max="1288" width="17.42578125" bestFit="1" customWidth="1"/>
    <col min="1289" max="1289" width="2.140625" customWidth="1"/>
    <col min="1291" max="1291" width="10.5703125" bestFit="1" customWidth="1"/>
    <col min="1292" max="1292" width="16.42578125" bestFit="1" customWidth="1"/>
    <col min="1293" max="1293" width="2.28515625" customWidth="1"/>
    <col min="1296" max="1296" width="14.140625" bestFit="1" customWidth="1"/>
    <col min="1297" max="1297" width="2" customWidth="1"/>
    <col min="1299" max="1299" width="10.5703125" bestFit="1" customWidth="1"/>
    <col min="1300" max="1300" width="14.140625" bestFit="1" customWidth="1"/>
    <col min="1540" max="1540" width="10.5703125" bestFit="1" customWidth="1"/>
    <col min="1541" max="1541" width="5.7109375" customWidth="1"/>
    <col min="1542" max="1542" width="10.5703125" bestFit="1" customWidth="1"/>
    <col min="1543" max="1543" width="5.7109375" customWidth="1"/>
    <col min="1544" max="1544" width="17.42578125" bestFit="1" customWidth="1"/>
    <col min="1545" max="1545" width="2.140625" customWidth="1"/>
    <col min="1547" max="1547" width="10.5703125" bestFit="1" customWidth="1"/>
    <col min="1548" max="1548" width="16.42578125" bestFit="1" customWidth="1"/>
    <col min="1549" max="1549" width="2.28515625" customWidth="1"/>
    <col min="1552" max="1552" width="14.140625" bestFit="1" customWidth="1"/>
    <col min="1553" max="1553" width="2" customWidth="1"/>
    <col min="1555" max="1555" width="10.5703125" bestFit="1" customWidth="1"/>
    <col min="1556" max="1556" width="14.140625" bestFit="1" customWidth="1"/>
    <col min="1796" max="1796" width="10.5703125" bestFit="1" customWidth="1"/>
    <col min="1797" max="1797" width="5.7109375" customWidth="1"/>
    <col min="1798" max="1798" width="10.5703125" bestFit="1" customWidth="1"/>
    <col min="1799" max="1799" width="5.7109375" customWidth="1"/>
    <col min="1800" max="1800" width="17.42578125" bestFit="1" customWidth="1"/>
    <col min="1801" max="1801" width="2.140625" customWidth="1"/>
    <col min="1803" max="1803" width="10.5703125" bestFit="1" customWidth="1"/>
    <col min="1804" max="1804" width="16.42578125" bestFit="1" customWidth="1"/>
    <col min="1805" max="1805" width="2.28515625" customWidth="1"/>
    <col min="1808" max="1808" width="14.140625" bestFit="1" customWidth="1"/>
    <col min="1809" max="1809" width="2" customWidth="1"/>
    <col min="1811" max="1811" width="10.5703125" bestFit="1" customWidth="1"/>
    <col min="1812" max="1812" width="14.140625" bestFit="1" customWidth="1"/>
    <col min="2052" max="2052" width="10.5703125" bestFit="1" customWidth="1"/>
    <col min="2053" max="2053" width="5.7109375" customWidth="1"/>
    <col min="2054" max="2054" width="10.5703125" bestFit="1" customWidth="1"/>
    <col min="2055" max="2055" width="5.7109375" customWidth="1"/>
    <col min="2056" max="2056" width="17.42578125" bestFit="1" customWidth="1"/>
    <col min="2057" max="2057" width="2.140625" customWidth="1"/>
    <col min="2059" max="2059" width="10.5703125" bestFit="1" customWidth="1"/>
    <col min="2060" max="2060" width="16.42578125" bestFit="1" customWidth="1"/>
    <col min="2061" max="2061" width="2.28515625" customWidth="1"/>
    <col min="2064" max="2064" width="14.140625" bestFit="1" customWidth="1"/>
    <col min="2065" max="2065" width="2" customWidth="1"/>
    <col min="2067" max="2067" width="10.5703125" bestFit="1" customWidth="1"/>
    <col min="2068" max="2068" width="14.140625" bestFit="1" customWidth="1"/>
    <col min="2308" max="2308" width="10.5703125" bestFit="1" customWidth="1"/>
    <col min="2309" max="2309" width="5.7109375" customWidth="1"/>
    <col min="2310" max="2310" width="10.5703125" bestFit="1" customWidth="1"/>
    <col min="2311" max="2311" width="5.7109375" customWidth="1"/>
    <col min="2312" max="2312" width="17.42578125" bestFit="1" customWidth="1"/>
    <col min="2313" max="2313" width="2.140625" customWidth="1"/>
    <col min="2315" max="2315" width="10.5703125" bestFit="1" customWidth="1"/>
    <col min="2316" max="2316" width="16.42578125" bestFit="1" customWidth="1"/>
    <col min="2317" max="2317" width="2.28515625" customWidth="1"/>
    <col min="2320" max="2320" width="14.140625" bestFit="1" customWidth="1"/>
    <col min="2321" max="2321" width="2" customWidth="1"/>
    <col min="2323" max="2323" width="10.5703125" bestFit="1" customWidth="1"/>
    <col min="2324" max="2324" width="14.140625" bestFit="1" customWidth="1"/>
    <col min="2564" max="2564" width="10.5703125" bestFit="1" customWidth="1"/>
    <col min="2565" max="2565" width="5.7109375" customWidth="1"/>
    <col min="2566" max="2566" width="10.5703125" bestFit="1" customWidth="1"/>
    <col min="2567" max="2567" width="5.7109375" customWidth="1"/>
    <col min="2568" max="2568" width="17.42578125" bestFit="1" customWidth="1"/>
    <col min="2569" max="2569" width="2.140625" customWidth="1"/>
    <col min="2571" max="2571" width="10.5703125" bestFit="1" customWidth="1"/>
    <col min="2572" max="2572" width="16.42578125" bestFit="1" customWidth="1"/>
    <col min="2573" max="2573" width="2.28515625" customWidth="1"/>
    <col min="2576" max="2576" width="14.140625" bestFit="1" customWidth="1"/>
    <col min="2577" max="2577" width="2" customWidth="1"/>
    <col min="2579" max="2579" width="10.5703125" bestFit="1" customWidth="1"/>
    <col min="2580" max="2580" width="14.140625" bestFit="1" customWidth="1"/>
    <col min="2820" max="2820" width="10.5703125" bestFit="1" customWidth="1"/>
    <col min="2821" max="2821" width="5.7109375" customWidth="1"/>
    <col min="2822" max="2822" width="10.5703125" bestFit="1" customWidth="1"/>
    <col min="2823" max="2823" width="5.7109375" customWidth="1"/>
    <col min="2824" max="2824" width="17.42578125" bestFit="1" customWidth="1"/>
    <col min="2825" max="2825" width="2.140625" customWidth="1"/>
    <col min="2827" max="2827" width="10.5703125" bestFit="1" customWidth="1"/>
    <col min="2828" max="2828" width="16.42578125" bestFit="1" customWidth="1"/>
    <col min="2829" max="2829" width="2.28515625" customWidth="1"/>
    <col min="2832" max="2832" width="14.140625" bestFit="1" customWidth="1"/>
    <col min="2833" max="2833" width="2" customWidth="1"/>
    <col min="2835" max="2835" width="10.5703125" bestFit="1" customWidth="1"/>
    <col min="2836" max="2836" width="14.140625" bestFit="1" customWidth="1"/>
    <col min="3076" max="3076" width="10.5703125" bestFit="1" customWidth="1"/>
    <col min="3077" max="3077" width="5.7109375" customWidth="1"/>
    <col min="3078" max="3078" width="10.5703125" bestFit="1" customWidth="1"/>
    <col min="3079" max="3079" width="5.7109375" customWidth="1"/>
    <col min="3080" max="3080" width="17.42578125" bestFit="1" customWidth="1"/>
    <col min="3081" max="3081" width="2.140625" customWidth="1"/>
    <col min="3083" max="3083" width="10.5703125" bestFit="1" customWidth="1"/>
    <col min="3084" max="3084" width="16.42578125" bestFit="1" customWidth="1"/>
    <col min="3085" max="3085" width="2.28515625" customWidth="1"/>
    <col min="3088" max="3088" width="14.140625" bestFit="1" customWidth="1"/>
    <col min="3089" max="3089" width="2" customWidth="1"/>
    <col min="3091" max="3091" width="10.5703125" bestFit="1" customWidth="1"/>
    <col min="3092" max="3092" width="14.140625" bestFit="1" customWidth="1"/>
    <col min="3332" max="3332" width="10.5703125" bestFit="1" customWidth="1"/>
    <col min="3333" max="3333" width="5.7109375" customWidth="1"/>
    <col min="3334" max="3334" width="10.5703125" bestFit="1" customWidth="1"/>
    <col min="3335" max="3335" width="5.7109375" customWidth="1"/>
    <col min="3336" max="3336" width="17.42578125" bestFit="1" customWidth="1"/>
    <col min="3337" max="3337" width="2.140625" customWidth="1"/>
    <col min="3339" max="3339" width="10.5703125" bestFit="1" customWidth="1"/>
    <col min="3340" max="3340" width="16.42578125" bestFit="1" customWidth="1"/>
    <col min="3341" max="3341" width="2.28515625" customWidth="1"/>
    <col min="3344" max="3344" width="14.140625" bestFit="1" customWidth="1"/>
    <col min="3345" max="3345" width="2" customWidth="1"/>
    <col min="3347" max="3347" width="10.5703125" bestFit="1" customWidth="1"/>
    <col min="3348" max="3348" width="14.140625" bestFit="1" customWidth="1"/>
    <col min="3588" max="3588" width="10.5703125" bestFit="1" customWidth="1"/>
    <col min="3589" max="3589" width="5.7109375" customWidth="1"/>
    <col min="3590" max="3590" width="10.5703125" bestFit="1" customWidth="1"/>
    <col min="3591" max="3591" width="5.7109375" customWidth="1"/>
    <col min="3592" max="3592" width="17.42578125" bestFit="1" customWidth="1"/>
    <col min="3593" max="3593" width="2.140625" customWidth="1"/>
    <col min="3595" max="3595" width="10.5703125" bestFit="1" customWidth="1"/>
    <col min="3596" max="3596" width="16.42578125" bestFit="1" customWidth="1"/>
    <col min="3597" max="3597" width="2.28515625" customWidth="1"/>
    <col min="3600" max="3600" width="14.140625" bestFit="1" customWidth="1"/>
    <col min="3601" max="3601" width="2" customWidth="1"/>
    <col min="3603" max="3603" width="10.5703125" bestFit="1" customWidth="1"/>
    <col min="3604" max="3604" width="14.140625" bestFit="1" customWidth="1"/>
    <col min="3844" max="3844" width="10.5703125" bestFit="1" customWidth="1"/>
    <col min="3845" max="3845" width="5.7109375" customWidth="1"/>
    <col min="3846" max="3846" width="10.5703125" bestFit="1" customWidth="1"/>
    <col min="3847" max="3847" width="5.7109375" customWidth="1"/>
    <col min="3848" max="3848" width="17.42578125" bestFit="1" customWidth="1"/>
    <col min="3849" max="3849" width="2.140625" customWidth="1"/>
    <col min="3851" max="3851" width="10.5703125" bestFit="1" customWidth="1"/>
    <col min="3852" max="3852" width="16.42578125" bestFit="1" customWidth="1"/>
    <col min="3853" max="3853" width="2.28515625" customWidth="1"/>
    <col min="3856" max="3856" width="14.140625" bestFit="1" customWidth="1"/>
    <col min="3857" max="3857" width="2" customWidth="1"/>
    <col min="3859" max="3859" width="10.5703125" bestFit="1" customWidth="1"/>
    <col min="3860" max="3860" width="14.140625" bestFit="1" customWidth="1"/>
    <col min="4100" max="4100" width="10.5703125" bestFit="1" customWidth="1"/>
    <col min="4101" max="4101" width="5.7109375" customWidth="1"/>
    <col min="4102" max="4102" width="10.5703125" bestFit="1" customWidth="1"/>
    <col min="4103" max="4103" width="5.7109375" customWidth="1"/>
    <col min="4104" max="4104" width="17.42578125" bestFit="1" customWidth="1"/>
    <col min="4105" max="4105" width="2.140625" customWidth="1"/>
    <col min="4107" max="4107" width="10.5703125" bestFit="1" customWidth="1"/>
    <col min="4108" max="4108" width="16.42578125" bestFit="1" customWidth="1"/>
    <col min="4109" max="4109" width="2.28515625" customWidth="1"/>
    <col min="4112" max="4112" width="14.140625" bestFit="1" customWidth="1"/>
    <col min="4113" max="4113" width="2" customWidth="1"/>
    <col min="4115" max="4115" width="10.5703125" bestFit="1" customWidth="1"/>
    <col min="4116" max="4116" width="14.140625" bestFit="1" customWidth="1"/>
    <col min="4356" max="4356" width="10.5703125" bestFit="1" customWidth="1"/>
    <col min="4357" max="4357" width="5.7109375" customWidth="1"/>
    <col min="4358" max="4358" width="10.5703125" bestFit="1" customWidth="1"/>
    <col min="4359" max="4359" width="5.7109375" customWidth="1"/>
    <col min="4360" max="4360" width="17.42578125" bestFit="1" customWidth="1"/>
    <col min="4361" max="4361" width="2.140625" customWidth="1"/>
    <col min="4363" max="4363" width="10.5703125" bestFit="1" customWidth="1"/>
    <col min="4364" max="4364" width="16.42578125" bestFit="1" customWidth="1"/>
    <col min="4365" max="4365" width="2.28515625" customWidth="1"/>
    <col min="4368" max="4368" width="14.140625" bestFit="1" customWidth="1"/>
    <col min="4369" max="4369" width="2" customWidth="1"/>
    <col min="4371" max="4371" width="10.5703125" bestFit="1" customWidth="1"/>
    <col min="4372" max="4372" width="14.140625" bestFit="1" customWidth="1"/>
    <col min="4612" max="4612" width="10.5703125" bestFit="1" customWidth="1"/>
    <col min="4613" max="4613" width="5.7109375" customWidth="1"/>
    <col min="4614" max="4614" width="10.5703125" bestFit="1" customWidth="1"/>
    <col min="4615" max="4615" width="5.7109375" customWidth="1"/>
    <col min="4616" max="4616" width="17.42578125" bestFit="1" customWidth="1"/>
    <col min="4617" max="4617" width="2.140625" customWidth="1"/>
    <col min="4619" max="4619" width="10.5703125" bestFit="1" customWidth="1"/>
    <col min="4620" max="4620" width="16.42578125" bestFit="1" customWidth="1"/>
    <col min="4621" max="4621" width="2.28515625" customWidth="1"/>
    <col min="4624" max="4624" width="14.140625" bestFit="1" customWidth="1"/>
    <col min="4625" max="4625" width="2" customWidth="1"/>
    <col min="4627" max="4627" width="10.5703125" bestFit="1" customWidth="1"/>
    <col min="4628" max="4628" width="14.140625" bestFit="1" customWidth="1"/>
    <col min="4868" max="4868" width="10.5703125" bestFit="1" customWidth="1"/>
    <col min="4869" max="4869" width="5.7109375" customWidth="1"/>
    <col min="4870" max="4870" width="10.5703125" bestFit="1" customWidth="1"/>
    <col min="4871" max="4871" width="5.7109375" customWidth="1"/>
    <col min="4872" max="4872" width="17.42578125" bestFit="1" customWidth="1"/>
    <col min="4873" max="4873" width="2.140625" customWidth="1"/>
    <col min="4875" max="4875" width="10.5703125" bestFit="1" customWidth="1"/>
    <col min="4876" max="4876" width="16.42578125" bestFit="1" customWidth="1"/>
    <col min="4877" max="4877" width="2.28515625" customWidth="1"/>
    <col min="4880" max="4880" width="14.140625" bestFit="1" customWidth="1"/>
    <col min="4881" max="4881" width="2" customWidth="1"/>
    <col min="4883" max="4883" width="10.5703125" bestFit="1" customWidth="1"/>
    <col min="4884" max="4884" width="14.140625" bestFit="1" customWidth="1"/>
    <col min="5124" max="5124" width="10.5703125" bestFit="1" customWidth="1"/>
    <col min="5125" max="5125" width="5.7109375" customWidth="1"/>
    <col min="5126" max="5126" width="10.5703125" bestFit="1" customWidth="1"/>
    <col min="5127" max="5127" width="5.7109375" customWidth="1"/>
    <col min="5128" max="5128" width="17.42578125" bestFit="1" customWidth="1"/>
    <col min="5129" max="5129" width="2.140625" customWidth="1"/>
    <col min="5131" max="5131" width="10.5703125" bestFit="1" customWidth="1"/>
    <col min="5132" max="5132" width="16.42578125" bestFit="1" customWidth="1"/>
    <col min="5133" max="5133" width="2.28515625" customWidth="1"/>
    <col min="5136" max="5136" width="14.140625" bestFit="1" customWidth="1"/>
    <col min="5137" max="5137" width="2" customWidth="1"/>
    <col min="5139" max="5139" width="10.5703125" bestFit="1" customWidth="1"/>
    <col min="5140" max="5140" width="14.140625" bestFit="1" customWidth="1"/>
    <col min="5380" max="5380" width="10.5703125" bestFit="1" customWidth="1"/>
    <col min="5381" max="5381" width="5.7109375" customWidth="1"/>
    <col min="5382" max="5382" width="10.5703125" bestFit="1" customWidth="1"/>
    <col min="5383" max="5383" width="5.7109375" customWidth="1"/>
    <col min="5384" max="5384" width="17.42578125" bestFit="1" customWidth="1"/>
    <col min="5385" max="5385" width="2.140625" customWidth="1"/>
    <col min="5387" max="5387" width="10.5703125" bestFit="1" customWidth="1"/>
    <col min="5388" max="5388" width="16.42578125" bestFit="1" customWidth="1"/>
    <col min="5389" max="5389" width="2.28515625" customWidth="1"/>
    <col min="5392" max="5392" width="14.140625" bestFit="1" customWidth="1"/>
    <col min="5393" max="5393" width="2" customWidth="1"/>
    <col min="5395" max="5395" width="10.5703125" bestFit="1" customWidth="1"/>
    <col min="5396" max="5396" width="14.140625" bestFit="1" customWidth="1"/>
    <col min="5636" max="5636" width="10.5703125" bestFit="1" customWidth="1"/>
    <col min="5637" max="5637" width="5.7109375" customWidth="1"/>
    <col min="5638" max="5638" width="10.5703125" bestFit="1" customWidth="1"/>
    <col min="5639" max="5639" width="5.7109375" customWidth="1"/>
    <col min="5640" max="5640" width="17.42578125" bestFit="1" customWidth="1"/>
    <col min="5641" max="5641" width="2.140625" customWidth="1"/>
    <col min="5643" max="5643" width="10.5703125" bestFit="1" customWidth="1"/>
    <col min="5644" max="5644" width="16.42578125" bestFit="1" customWidth="1"/>
    <col min="5645" max="5645" width="2.28515625" customWidth="1"/>
    <col min="5648" max="5648" width="14.140625" bestFit="1" customWidth="1"/>
    <col min="5649" max="5649" width="2" customWidth="1"/>
    <col min="5651" max="5651" width="10.5703125" bestFit="1" customWidth="1"/>
    <col min="5652" max="5652" width="14.140625" bestFit="1" customWidth="1"/>
    <col min="5892" max="5892" width="10.5703125" bestFit="1" customWidth="1"/>
    <col min="5893" max="5893" width="5.7109375" customWidth="1"/>
    <col min="5894" max="5894" width="10.5703125" bestFit="1" customWidth="1"/>
    <col min="5895" max="5895" width="5.7109375" customWidth="1"/>
    <col min="5896" max="5896" width="17.42578125" bestFit="1" customWidth="1"/>
    <col min="5897" max="5897" width="2.140625" customWidth="1"/>
    <col min="5899" max="5899" width="10.5703125" bestFit="1" customWidth="1"/>
    <col min="5900" max="5900" width="16.42578125" bestFit="1" customWidth="1"/>
    <col min="5901" max="5901" width="2.28515625" customWidth="1"/>
    <col min="5904" max="5904" width="14.140625" bestFit="1" customWidth="1"/>
    <col min="5905" max="5905" width="2" customWidth="1"/>
    <col min="5907" max="5907" width="10.5703125" bestFit="1" customWidth="1"/>
    <col min="5908" max="5908" width="14.140625" bestFit="1" customWidth="1"/>
    <col min="6148" max="6148" width="10.5703125" bestFit="1" customWidth="1"/>
    <col min="6149" max="6149" width="5.7109375" customWidth="1"/>
    <col min="6150" max="6150" width="10.5703125" bestFit="1" customWidth="1"/>
    <col min="6151" max="6151" width="5.7109375" customWidth="1"/>
    <col min="6152" max="6152" width="17.42578125" bestFit="1" customWidth="1"/>
    <col min="6153" max="6153" width="2.140625" customWidth="1"/>
    <col min="6155" max="6155" width="10.5703125" bestFit="1" customWidth="1"/>
    <col min="6156" max="6156" width="16.42578125" bestFit="1" customWidth="1"/>
    <col min="6157" max="6157" width="2.28515625" customWidth="1"/>
    <col min="6160" max="6160" width="14.140625" bestFit="1" customWidth="1"/>
    <col min="6161" max="6161" width="2" customWidth="1"/>
    <col min="6163" max="6163" width="10.5703125" bestFit="1" customWidth="1"/>
    <col min="6164" max="6164" width="14.140625" bestFit="1" customWidth="1"/>
    <col min="6404" max="6404" width="10.5703125" bestFit="1" customWidth="1"/>
    <col min="6405" max="6405" width="5.7109375" customWidth="1"/>
    <col min="6406" max="6406" width="10.5703125" bestFit="1" customWidth="1"/>
    <col min="6407" max="6407" width="5.7109375" customWidth="1"/>
    <col min="6408" max="6408" width="17.42578125" bestFit="1" customWidth="1"/>
    <col min="6409" max="6409" width="2.140625" customWidth="1"/>
    <col min="6411" max="6411" width="10.5703125" bestFit="1" customWidth="1"/>
    <col min="6412" max="6412" width="16.42578125" bestFit="1" customWidth="1"/>
    <col min="6413" max="6413" width="2.28515625" customWidth="1"/>
    <col min="6416" max="6416" width="14.140625" bestFit="1" customWidth="1"/>
    <col min="6417" max="6417" width="2" customWidth="1"/>
    <col min="6419" max="6419" width="10.5703125" bestFit="1" customWidth="1"/>
    <col min="6420" max="6420" width="14.140625" bestFit="1" customWidth="1"/>
    <col min="6660" max="6660" width="10.5703125" bestFit="1" customWidth="1"/>
    <col min="6661" max="6661" width="5.7109375" customWidth="1"/>
    <col min="6662" max="6662" width="10.5703125" bestFit="1" customWidth="1"/>
    <col min="6663" max="6663" width="5.7109375" customWidth="1"/>
    <col min="6664" max="6664" width="17.42578125" bestFit="1" customWidth="1"/>
    <col min="6665" max="6665" width="2.140625" customWidth="1"/>
    <col min="6667" max="6667" width="10.5703125" bestFit="1" customWidth="1"/>
    <col min="6668" max="6668" width="16.42578125" bestFit="1" customWidth="1"/>
    <col min="6669" max="6669" width="2.28515625" customWidth="1"/>
    <col min="6672" max="6672" width="14.140625" bestFit="1" customWidth="1"/>
    <col min="6673" max="6673" width="2" customWidth="1"/>
    <col min="6675" max="6675" width="10.5703125" bestFit="1" customWidth="1"/>
    <col min="6676" max="6676" width="14.140625" bestFit="1" customWidth="1"/>
    <col min="6916" max="6916" width="10.5703125" bestFit="1" customWidth="1"/>
    <col min="6917" max="6917" width="5.7109375" customWidth="1"/>
    <col min="6918" max="6918" width="10.5703125" bestFit="1" customWidth="1"/>
    <col min="6919" max="6919" width="5.7109375" customWidth="1"/>
    <col min="6920" max="6920" width="17.42578125" bestFit="1" customWidth="1"/>
    <col min="6921" max="6921" width="2.140625" customWidth="1"/>
    <col min="6923" max="6923" width="10.5703125" bestFit="1" customWidth="1"/>
    <col min="6924" max="6924" width="16.42578125" bestFit="1" customWidth="1"/>
    <col min="6925" max="6925" width="2.28515625" customWidth="1"/>
    <col min="6928" max="6928" width="14.140625" bestFit="1" customWidth="1"/>
    <col min="6929" max="6929" width="2" customWidth="1"/>
    <col min="6931" max="6931" width="10.5703125" bestFit="1" customWidth="1"/>
    <col min="6932" max="6932" width="14.140625" bestFit="1" customWidth="1"/>
    <col min="7172" max="7172" width="10.5703125" bestFit="1" customWidth="1"/>
    <col min="7173" max="7173" width="5.7109375" customWidth="1"/>
    <col min="7174" max="7174" width="10.5703125" bestFit="1" customWidth="1"/>
    <col min="7175" max="7175" width="5.7109375" customWidth="1"/>
    <col min="7176" max="7176" width="17.42578125" bestFit="1" customWidth="1"/>
    <col min="7177" max="7177" width="2.140625" customWidth="1"/>
    <col min="7179" max="7179" width="10.5703125" bestFit="1" customWidth="1"/>
    <col min="7180" max="7180" width="16.42578125" bestFit="1" customWidth="1"/>
    <col min="7181" max="7181" width="2.28515625" customWidth="1"/>
    <col min="7184" max="7184" width="14.140625" bestFit="1" customWidth="1"/>
    <col min="7185" max="7185" width="2" customWidth="1"/>
    <col min="7187" max="7187" width="10.5703125" bestFit="1" customWidth="1"/>
    <col min="7188" max="7188" width="14.140625" bestFit="1" customWidth="1"/>
    <col min="7428" max="7428" width="10.5703125" bestFit="1" customWidth="1"/>
    <col min="7429" max="7429" width="5.7109375" customWidth="1"/>
    <col min="7430" max="7430" width="10.5703125" bestFit="1" customWidth="1"/>
    <col min="7431" max="7431" width="5.7109375" customWidth="1"/>
    <col min="7432" max="7432" width="17.42578125" bestFit="1" customWidth="1"/>
    <col min="7433" max="7433" width="2.140625" customWidth="1"/>
    <col min="7435" max="7435" width="10.5703125" bestFit="1" customWidth="1"/>
    <col min="7436" max="7436" width="16.42578125" bestFit="1" customWidth="1"/>
    <col min="7437" max="7437" width="2.28515625" customWidth="1"/>
    <col min="7440" max="7440" width="14.140625" bestFit="1" customWidth="1"/>
    <col min="7441" max="7441" width="2" customWidth="1"/>
    <col min="7443" max="7443" width="10.5703125" bestFit="1" customWidth="1"/>
    <col min="7444" max="7444" width="14.140625" bestFit="1" customWidth="1"/>
    <col min="7684" max="7684" width="10.5703125" bestFit="1" customWidth="1"/>
    <col min="7685" max="7685" width="5.7109375" customWidth="1"/>
    <col min="7686" max="7686" width="10.5703125" bestFit="1" customWidth="1"/>
    <col min="7687" max="7687" width="5.7109375" customWidth="1"/>
    <col min="7688" max="7688" width="17.42578125" bestFit="1" customWidth="1"/>
    <col min="7689" max="7689" width="2.140625" customWidth="1"/>
    <col min="7691" max="7691" width="10.5703125" bestFit="1" customWidth="1"/>
    <col min="7692" max="7692" width="16.42578125" bestFit="1" customWidth="1"/>
    <col min="7693" max="7693" width="2.28515625" customWidth="1"/>
    <col min="7696" max="7696" width="14.140625" bestFit="1" customWidth="1"/>
    <col min="7697" max="7697" width="2" customWidth="1"/>
    <col min="7699" max="7699" width="10.5703125" bestFit="1" customWidth="1"/>
    <col min="7700" max="7700" width="14.140625" bestFit="1" customWidth="1"/>
    <col min="7940" max="7940" width="10.5703125" bestFit="1" customWidth="1"/>
    <col min="7941" max="7941" width="5.7109375" customWidth="1"/>
    <col min="7942" max="7942" width="10.5703125" bestFit="1" customWidth="1"/>
    <col min="7943" max="7943" width="5.7109375" customWidth="1"/>
    <col min="7944" max="7944" width="17.42578125" bestFit="1" customWidth="1"/>
    <col min="7945" max="7945" width="2.140625" customWidth="1"/>
    <col min="7947" max="7947" width="10.5703125" bestFit="1" customWidth="1"/>
    <col min="7948" max="7948" width="16.42578125" bestFit="1" customWidth="1"/>
    <col min="7949" max="7949" width="2.28515625" customWidth="1"/>
    <col min="7952" max="7952" width="14.140625" bestFit="1" customWidth="1"/>
    <col min="7953" max="7953" width="2" customWidth="1"/>
    <col min="7955" max="7955" width="10.5703125" bestFit="1" customWidth="1"/>
    <col min="7956" max="7956" width="14.140625" bestFit="1" customWidth="1"/>
    <col min="8196" max="8196" width="10.5703125" bestFit="1" customWidth="1"/>
    <col min="8197" max="8197" width="5.7109375" customWidth="1"/>
    <col min="8198" max="8198" width="10.5703125" bestFit="1" customWidth="1"/>
    <col min="8199" max="8199" width="5.7109375" customWidth="1"/>
    <col min="8200" max="8200" width="17.42578125" bestFit="1" customWidth="1"/>
    <col min="8201" max="8201" width="2.140625" customWidth="1"/>
    <col min="8203" max="8203" width="10.5703125" bestFit="1" customWidth="1"/>
    <col min="8204" max="8204" width="16.42578125" bestFit="1" customWidth="1"/>
    <col min="8205" max="8205" width="2.28515625" customWidth="1"/>
    <col min="8208" max="8208" width="14.140625" bestFit="1" customWidth="1"/>
    <col min="8209" max="8209" width="2" customWidth="1"/>
    <col min="8211" max="8211" width="10.5703125" bestFit="1" customWidth="1"/>
    <col min="8212" max="8212" width="14.140625" bestFit="1" customWidth="1"/>
    <col min="8452" max="8452" width="10.5703125" bestFit="1" customWidth="1"/>
    <col min="8453" max="8453" width="5.7109375" customWidth="1"/>
    <col min="8454" max="8454" width="10.5703125" bestFit="1" customWidth="1"/>
    <col min="8455" max="8455" width="5.7109375" customWidth="1"/>
    <col min="8456" max="8456" width="17.42578125" bestFit="1" customWidth="1"/>
    <col min="8457" max="8457" width="2.140625" customWidth="1"/>
    <col min="8459" max="8459" width="10.5703125" bestFit="1" customWidth="1"/>
    <col min="8460" max="8460" width="16.42578125" bestFit="1" customWidth="1"/>
    <col min="8461" max="8461" width="2.28515625" customWidth="1"/>
    <col min="8464" max="8464" width="14.140625" bestFit="1" customWidth="1"/>
    <col min="8465" max="8465" width="2" customWidth="1"/>
    <col min="8467" max="8467" width="10.5703125" bestFit="1" customWidth="1"/>
    <col min="8468" max="8468" width="14.140625" bestFit="1" customWidth="1"/>
    <col min="8708" max="8708" width="10.5703125" bestFit="1" customWidth="1"/>
    <col min="8709" max="8709" width="5.7109375" customWidth="1"/>
    <col min="8710" max="8710" width="10.5703125" bestFit="1" customWidth="1"/>
    <col min="8711" max="8711" width="5.7109375" customWidth="1"/>
    <col min="8712" max="8712" width="17.42578125" bestFit="1" customWidth="1"/>
    <col min="8713" max="8713" width="2.140625" customWidth="1"/>
    <col min="8715" max="8715" width="10.5703125" bestFit="1" customWidth="1"/>
    <col min="8716" max="8716" width="16.42578125" bestFit="1" customWidth="1"/>
    <col min="8717" max="8717" width="2.28515625" customWidth="1"/>
    <col min="8720" max="8720" width="14.140625" bestFit="1" customWidth="1"/>
    <col min="8721" max="8721" width="2" customWidth="1"/>
    <col min="8723" max="8723" width="10.5703125" bestFit="1" customWidth="1"/>
    <col min="8724" max="8724" width="14.140625" bestFit="1" customWidth="1"/>
    <col min="8964" max="8964" width="10.5703125" bestFit="1" customWidth="1"/>
    <col min="8965" max="8965" width="5.7109375" customWidth="1"/>
    <col min="8966" max="8966" width="10.5703125" bestFit="1" customWidth="1"/>
    <col min="8967" max="8967" width="5.7109375" customWidth="1"/>
    <col min="8968" max="8968" width="17.42578125" bestFit="1" customWidth="1"/>
    <col min="8969" max="8969" width="2.140625" customWidth="1"/>
    <col min="8971" max="8971" width="10.5703125" bestFit="1" customWidth="1"/>
    <col min="8972" max="8972" width="16.42578125" bestFit="1" customWidth="1"/>
    <col min="8973" max="8973" width="2.28515625" customWidth="1"/>
    <col min="8976" max="8976" width="14.140625" bestFit="1" customWidth="1"/>
    <col min="8977" max="8977" width="2" customWidth="1"/>
    <col min="8979" max="8979" width="10.5703125" bestFit="1" customWidth="1"/>
    <col min="8980" max="8980" width="14.140625" bestFit="1" customWidth="1"/>
    <col min="9220" max="9220" width="10.5703125" bestFit="1" customWidth="1"/>
    <col min="9221" max="9221" width="5.7109375" customWidth="1"/>
    <col min="9222" max="9222" width="10.5703125" bestFit="1" customWidth="1"/>
    <col min="9223" max="9223" width="5.7109375" customWidth="1"/>
    <col min="9224" max="9224" width="17.42578125" bestFit="1" customWidth="1"/>
    <col min="9225" max="9225" width="2.140625" customWidth="1"/>
    <col min="9227" max="9227" width="10.5703125" bestFit="1" customWidth="1"/>
    <col min="9228" max="9228" width="16.42578125" bestFit="1" customWidth="1"/>
    <col min="9229" max="9229" width="2.28515625" customWidth="1"/>
    <col min="9232" max="9232" width="14.140625" bestFit="1" customWidth="1"/>
    <col min="9233" max="9233" width="2" customWidth="1"/>
    <col min="9235" max="9235" width="10.5703125" bestFit="1" customWidth="1"/>
    <col min="9236" max="9236" width="14.140625" bestFit="1" customWidth="1"/>
    <col min="9476" max="9476" width="10.5703125" bestFit="1" customWidth="1"/>
    <col min="9477" max="9477" width="5.7109375" customWidth="1"/>
    <col min="9478" max="9478" width="10.5703125" bestFit="1" customWidth="1"/>
    <col min="9479" max="9479" width="5.7109375" customWidth="1"/>
    <col min="9480" max="9480" width="17.42578125" bestFit="1" customWidth="1"/>
    <col min="9481" max="9481" width="2.140625" customWidth="1"/>
    <col min="9483" max="9483" width="10.5703125" bestFit="1" customWidth="1"/>
    <col min="9484" max="9484" width="16.42578125" bestFit="1" customWidth="1"/>
    <col min="9485" max="9485" width="2.28515625" customWidth="1"/>
    <col min="9488" max="9488" width="14.140625" bestFit="1" customWidth="1"/>
    <col min="9489" max="9489" width="2" customWidth="1"/>
    <col min="9491" max="9491" width="10.5703125" bestFit="1" customWidth="1"/>
    <col min="9492" max="9492" width="14.140625" bestFit="1" customWidth="1"/>
    <col min="9732" max="9732" width="10.5703125" bestFit="1" customWidth="1"/>
    <col min="9733" max="9733" width="5.7109375" customWidth="1"/>
    <col min="9734" max="9734" width="10.5703125" bestFit="1" customWidth="1"/>
    <col min="9735" max="9735" width="5.7109375" customWidth="1"/>
    <col min="9736" max="9736" width="17.42578125" bestFit="1" customWidth="1"/>
    <col min="9737" max="9737" width="2.140625" customWidth="1"/>
    <col min="9739" max="9739" width="10.5703125" bestFit="1" customWidth="1"/>
    <col min="9740" max="9740" width="16.42578125" bestFit="1" customWidth="1"/>
    <col min="9741" max="9741" width="2.28515625" customWidth="1"/>
    <col min="9744" max="9744" width="14.140625" bestFit="1" customWidth="1"/>
    <col min="9745" max="9745" width="2" customWidth="1"/>
    <col min="9747" max="9747" width="10.5703125" bestFit="1" customWidth="1"/>
    <col min="9748" max="9748" width="14.140625" bestFit="1" customWidth="1"/>
    <col min="9988" max="9988" width="10.5703125" bestFit="1" customWidth="1"/>
    <col min="9989" max="9989" width="5.7109375" customWidth="1"/>
    <col min="9990" max="9990" width="10.5703125" bestFit="1" customWidth="1"/>
    <col min="9991" max="9991" width="5.7109375" customWidth="1"/>
    <col min="9992" max="9992" width="17.42578125" bestFit="1" customWidth="1"/>
    <col min="9993" max="9993" width="2.140625" customWidth="1"/>
    <col min="9995" max="9995" width="10.5703125" bestFit="1" customWidth="1"/>
    <col min="9996" max="9996" width="16.42578125" bestFit="1" customWidth="1"/>
    <col min="9997" max="9997" width="2.28515625" customWidth="1"/>
    <col min="10000" max="10000" width="14.140625" bestFit="1" customWidth="1"/>
    <col min="10001" max="10001" width="2" customWidth="1"/>
    <col min="10003" max="10003" width="10.5703125" bestFit="1" customWidth="1"/>
    <col min="10004" max="10004" width="14.140625" bestFit="1" customWidth="1"/>
    <col min="10244" max="10244" width="10.5703125" bestFit="1" customWidth="1"/>
    <col min="10245" max="10245" width="5.7109375" customWidth="1"/>
    <col min="10246" max="10246" width="10.5703125" bestFit="1" customWidth="1"/>
    <col min="10247" max="10247" width="5.7109375" customWidth="1"/>
    <col min="10248" max="10248" width="17.42578125" bestFit="1" customWidth="1"/>
    <col min="10249" max="10249" width="2.140625" customWidth="1"/>
    <col min="10251" max="10251" width="10.5703125" bestFit="1" customWidth="1"/>
    <col min="10252" max="10252" width="16.42578125" bestFit="1" customWidth="1"/>
    <col min="10253" max="10253" width="2.28515625" customWidth="1"/>
    <col min="10256" max="10256" width="14.140625" bestFit="1" customWidth="1"/>
    <col min="10257" max="10257" width="2" customWidth="1"/>
    <col min="10259" max="10259" width="10.5703125" bestFit="1" customWidth="1"/>
    <col min="10260" max="10260" width="14.140625" bestFit="1" customWidth="1"/>
    <col min="10500" max="10500" width="10.5703125" bestFit="1" customWidth="1"/>
    <col min="10501" max="10501" width="5.7109375" customWidth="1"/>
    <col min="10502" max="10502" width="10.5703125" bestFit="1" customWidth="1"/>
    <col min="10503" max="10503" width="5.7109375" customWidth="1"/>
    <col min="10504" max="10504" width="17.42578125" bestFit="1" customWidth="1"/>
    <col min="10505" max="10505" width="2.140625" customWidth="1"/>
    <col min="10507" max="10507" width="10.5703125" bestFit="1" customWidth="1"/>
    <col min="10508" max="10508" width="16.42578125" bestFit="1" customWidth="1"/>
    <col min="10509" max="10509" width="2.28515625" customWidth="1"/>
    <col min="10512" max="10512" width="14.140625" bestFit="1" customWidth="1"/>
    <col min="10513" max="10513" width="2" customWidth="1"/>
    <col min="10515" max="10515" width="10.5703125" bestFit="1" customWidth="1"/>
    <col min="10516" max="10516" width="14.140625" bestFit="1" customWidth="1"/>
    <col min="10756" max="10756" width="10.5703125" bestFit="1" customWidth="1"/>
    <col min="10757" max="10757" width="5.7109375" customWidth="1"/>
    <col min="10758" max="10758" width="10.5703125" bestFit="1" customWidth="1"/>
    <col min="10759" max="10759" width="5.7109375" customWidth="1"/>
    <col min="10760" max="10760" width="17.42578125" bestFit="1" customWidth="1"/>
    <col min="10761" max="10761" width="2.140625" customWidth="1"/>
    <col min="10763" max="10763" width="10.5703125" bestFit="1" customWidth="1"/>
    <col min="10764" max="10764" width="16.42578125" bestFit="1" customWidth="1"/>
    <col min="10765" max="10765" width="2.28515625" customWidth="1"/>
    <col min="10768" max="10768" width="14.140625" bestFit="1" customWidth="1"/>
    <col min="10769" max="10769" width="2" customWidth="1"/>
    <col min="10771" max="10771" width="10.5703125" bestFit="1" customWidth="1"/>
    <col min="10772" max="10772" width="14.140625" bestFit="1" customWidth="1"/>
    <col min="11012" max="11012" width="10.5703125" bestFit="1" customWidth="1"/>
    <col min="11013" max="11013" width="5.7109375" customWidth="1"/>
    <col min="11014" max="11014" width="10.5703125" bestFit="1" customWidth="1"/>
    <col min="11015" max="11015" width="5.7109375" customWidth="1"/>
    <col min="11016" max="11016" width="17.42578125" bestFit="1" customWidth="1"/>
    <col min="11017" max="11017" width="2.140625" customWidth="1"/>
    <col min="11019" max="11019" width="10.5703125" bestFit="1" customWidth="1"/>
    <col min="11020" max="11020" width="16.42578125" bestFit="1" customWidth="1"/>
    <col min="11021" max="11021" width="2.28515625" customWidth="1"/>
    <col min="11024" max="11024" width="14.140625" bestFit="1" customWidth="1"/>
    <col min="11025" max="11025" width="2" customWidth="1"/>
    <col min="11027" max="11027" width="10.5703125" bestFit="1" customWidth="1"/>
    <col min="11028" max="11028" width="14.140625" bestFit="1" customWidth="1"/>
    <col min="11268" max="11268" width="10.5703125" bestFit="1" customWidth="1"/>
    <col min="11269" max="11269" width="5.7109375" customWidth="1"/>
    <col min="11270" max="11270" width="10.5703125" bestFit="1" customWidth="1"/>
    <col min="11271" max="11271" width="5.7109375" customWidth="1"/>
    <col min="11272" max="11272" width="17.42578125" bestFit="1" customWidth="1"/>
    <col min="11273" max="11273" width="2.140625" customWidth="1"/>
    <col min="11275" max="11275" width="10.5703125" bestFit="1" customWidth="1"/>
    <col min="11276" max="11276" width="16.42578125" bestFit="1" customWidth="1"/>
    <col min="11277" max="11277" width="2.28515625" customWidth="1"/>
    <col min="11280" max="11280" width="14.140625" bestFit="1" customWidth="1"/>
    <col min="11281" max="11281" width="2" customWidth="1"/>
    <col min="11283" max="11283" width="10.5703125" bestFit="1" customWidth="1"/>
    <col min="11284" max="11284" width="14.140625" bestFit="1" customWidth="1"/>
    <col min="11524" max="11524" width="10.5703125" bestFit="1" customWidth="1"/>
    <col min="11525" max="11525" width="5.7109375" customWidth="1"/>
    <col min="11526" max="11526" width="10.5703125" bestFit="1" customWidth="1"/>
    <col min="11527" max="11527" width="5.7109375" customWidth="1"/>
    <col min="11528" max="11528" width="17.42578125" bestFit="1" customWidth="1"/>
    <col min="11529" max="11529" width="2.140625" customWidth="1"/>
    <col min="11531" max="11531" width="10.5703125" bestFit="1" customWidth="1"/>
    <col min="11532" max="11532" width="16.42578125" bestFit="1" customWidth="1"/>
    <col min="11533" max="11533" width="2.28515625" customWidth="1"/>
    <col min="11536" max="11536" width="14.140625" bestFit="1" customWidth="1"/>
    <col min="11537" max="11537" width="2" customWidth="1"/>
    <col min="11539" max="11539" width="10.5703125" bestFit="1" customWidth="1"/>
    <col min="11540" max="11540" width="14.140625" bestFit="1" customWidth="1"/>
    <col min="11780" max="11780" width="10.5703125" bestFit="1" customWidth="1"/>
    <col min="11781" max="11781" width="5.7109375" customWidth="1"/>
    <col min="11782" max="11782" width="10.5703125" bestFit="1" customWidth="1"/>
    <col min="11783" max="11783" width="5.7109375" customWidth="1"/>
    <col min="11784" max="11784" width="17.42578125" bestFit="1" customWidth="1"/>
    <col min="11785" max="11785" width="2.140625" customWidth="1"/>
    <col min="11787" max="11787" width="10.5703125" bestFit="1" customWidth="1"/>
    <col min="11788" max="11788" width="16.42578125" bestFit="1" customWidth="1"/>
    <col min="11789" max="11789" width="2.28515625" customWidth="1"/>
    <col min="11792" max="11792" width="14.140625" bestFit="1" customWidth="1"/>
    <col min="11793" max="11793" width="2" customWidth="1"/>
    <col min="11795" max="11795" width="10.5703125" bestFit="1" customWidth="1"/>
    <col min="11796" max="11796" width="14.140625" bestFit="1" customWidth="1"/>
    <col min="12036" max="12036" width="10.5703125" bestFit="1" customWidth="1"/>
    <col min="12037" max="12037" width="5.7109375" customWidth="1"/>
    <col min="12038" max="12038" width="10.5703125" bestFit="1" customWidth="1"/>
    <col min="12039" max="12039" width="5.7109375" customWidth="1"/>
    <col min="12040" max="12040" width="17.42578125" bestFit="1" customWidth="1"/>
    <col min="12041" max="12041" width="2.140625" customWidth="1"/>
    <col min="12043" max="12043" width="10.5703125" bestFit="1" customWidth="1"/>
    <col min="12044" max="12044" width="16.42578125" bestFit="1" customWidth="1"/>
    <col min="12045" max="12045" width="2.28515625" customWidth="1"/>
    <col min="12048" max="12048" width="14.140625" bestFit="1" customWidth="1"/>
    <col min="12049" max="12049" width="2" customWidth="1"/>
    <col min="12051" max="12051" width="10.5703125" bestFit="1" customWidth="1"/>
    <col min="12052" max="12052" width="14.140625" bestFit="1" customWidth="1"/>
    <col min="12292" max="12292" width="10.5703125" bestFit="1" customWidth="1"/>
    <col min="12293" max="12293" width="5.7109375" customWidth="1"/>
    <col min="12294" max="12294" width="10.5703125" bestFit="1" customWidth="1"/>
    <col min="12295" max="12295" width="5.7109375" customWidth="1"/>
    <col min="12296" max="12296" width="17.42578125" bestFit="1" customWidth="1"/>
    <col min="12297" max="12297" width="2.140625" customWidth="1"/>
    <col min="12299" max="12299" width="10.5703125" bestFit="1" customWidth="1"/>
    <col min="12300" max="12300" width="16.42578125" bestFit="1" customWidth="1"/>
    <col min="12301" max="12301" width="2.28515625" customWidth="1"/>
    <col min="12304" max="12304" width="14.140625" bestFit="1" customWidth="1"/>
    <col min="12305" max="12305" width="2" customWidth="1"/>
    <col min="12307" max="12307" width="10.5703125" bestFit="1" customWidth="1"/>
    <col min="12308" max="12308" width="14.140625" bestFit="1" customWidth="1"/>
    <col min="12548" max="12548" width="10.5703125" bestFit="1" customWidth="1"/>
    <col min="12549" max="12549" width="5.7109375" customWidth="1"/>
    <col min="12550" max="12550" width="10.5703125" bestFit="1" customWidth="1"/>
    <col min="12551" max="12551" width="5.7109375" customWidth="1"/>
    <col min="12552" max="12552" width="17.42578125" bestFit="1" customWidth="1"/>
    <col min="12553" max="12553" width="2.140625" customWidth="1"/>
    <col min="12555" max="12555" width="10.5703125" bestFit="1" customWidth="1"/>
    <col min="12556" max="12556" width="16.42578125" bestFit="1" customWidth="1"/>
    <col min="12557" max="12557" width="2.28515625" customWidth="1"/>
    <col min="12560" max="12560" width="14.140625" bestFit="1" customWidth="1"/>
    <col min="12561" max="12561" width="2" customWidth="1"/>
    <col min="12563" max="12563" width="10.5703125" bestFit="1" customWidth="1"/>
    <col min="12564" max="12564" width="14.140625" bestFit="1" customWidth="1"/>
    <col min="12804" max="12804" width="10.5703125" bestFit="1" customWidth="1"/>
    <col min="12805" max="12805" width="5.7109375" customWidth="1"/>
    <col min="12806" max="12806" width="10.5703125" bestFit="1" customWidth="1"/>
    <col min="12807" max="12807" width="5.7109375" customWidth="1"/>
    <col min="12808" max="12808" width="17.42578125" bestFit="1" customWidth="1"/>
    <col min="12809" max="12809" width="2.140625" customWidth="1"/>
    <col min="12811" max="12811" width="10.5703125" bestFit="1" customWidth="1"/>
    <col min="12812" max="12812" width="16.42578125" bestFit="1" customWidth="1"/>
    <col min="12813" max="12813" width="2.28515625" customWidth="1"/>
    <col min="12816" max="12816" width="14.140625" bestFit="1" customWidth="1"/>
    <col min="12817" max="12817" width="2" customWidth="1"/>
    <col min="12819" max="12819" width="10.5703125" bestFit="1" customWidth="1"/>
    <col min="12820" max="12820" width="14.140625" bestFit="1" customWidth="1"/>
    <col min="13060" max="13060" width="10.5703125" bestFit="1" customWidth="1"/>
    <col min="13061" max="13061" width="5.7109375" customWidth="1"/>
    <col min="13062" max="13062" width="10.5703125" bestFit="1" customWidth="1"/>
    <col min="13063" max="13063" width="5.7109375" customWidth="1"/>
    <col min="13064" max="13064" width="17.42578125" bestFit="1" customWidth="1"/>
    <col min="13065" max="13065" width="2.140625" customWidth="1"/>
    <col min="13067" max="13067" width="10.5703125" bestFit="1" customWidth="1"/>
    <col min="13068" max="13068" width="16.42578125" bestFit="1" customWidth="1"/>
    <col min="13069" max="13069" width="2.28515625" customWidth="1"/>
    <col min="13072" max="13072" width="14.140625" bestFit="1" customWidth="1"/>
    <col min="13073" max="13073" width="2" customWidth="1"/>
    <col min="13075" max="13075" width="10.5703125" bestFit="1" customWidth="1"/>
    <col min="13076" max="13076" width="14.140625" bestFit="1" customWidth="1"/>
    <col min="13316" max="13316" width="10.5703125" bestFit="1" customWidth="1"/>
    <col min="13317" max="13317" width="5.7109375" customWidth="1"/>
    <col min="13318" max="13318" width="10.5703125" bestFit="1" customWidth="1"/>
    <col min="13319" max="13319" width="5.7109375" customWidth="1"/>
    <col min="13320" max="13320" width="17.42578125" bestFit="1" customWidth="1"/>
    <col min="13321" max="13321" width="2.140625" customWidth="1"/>
    <col min="13323" max="13323" width="10.5703125" bestFit="1" customWidth="1"/>
    <col min="13324" max="13324" width="16.42578125" bestFit="1" customWidth="1"/>
    <col min="13325" max="13325" width="2.28515625" customWidth="1"/>
    <col min="13328" max="13328" width="14.140625" bestFit="1" customWidth="1"/>
    <col min="13329" max="13329" width="2" customWidth="1"/>
    <col min="13331" max="13331" width="10.5703125" bestFit="1" customWidth="1"/>
    <col min="13332" max="13332" width="14.140625" bestFit="1" customWidth="1"/>
    <col min="13572" max="13572" width="10.5703125" bestFit="1" customWidth="1"/>
    <col min="13573" max="13573" width="5.7109375" customWidth="1"/>
    <col min="13574" max="13574" width="10.5703125" bestFit="1" customWidth="1"/>
    <col min="13575" max="13575" width="5.7109375" customWidth="1"/>
    <col min="13576" max="13576" width="17.42578125" bestFit="1" customWidth="1"/>
    <col min="13577" max="13577" width="2.140625" customWidth="1"/>
    <col min="13579" max="13579" width="10.5703125" bestFit="1" customWidth="1"/>
    <col min="13580" max="13580" width="16.42578125" bestFit="1" customWidth="1"/>
    <col min="13581" max="13581" width="2.28515625" customWidth="1"/>
    <col min="13584" max="13584" width="14.140625" bestFit="1" customWidth="1"/>
    <col min="13585" max="13585" width="2" customWidth="1"/>
    <col min="13587" max="13587" width="10.5703125" bestFit="1" customWidth="1"/>
    <col min="13588" max="13588" width="14.140625" bestFit="1" customWidth="1"/>
    <col min="13828" max="13828" width="10.5703125" bestFit="1" customWidth="1"/>
    <col min="13829" max="13829" width="5.7109375" customWidth="1"/>
    <col min="13830" max="13830" width="10.5703125" bestFit="1" customWidth="1"/>
    <col min="13831" max="13831" width="5.7109375" customWidth="1"/>
    <col min="13832" max="13832" width="17.42578125" bestFit="1" customWidth="1"/>
    <col min="13833" max="13833" width="2.140625" customWidth="1"/>
    <col min="13835" max="13835" width="10.5703125" bestFit="1" customWidth="1"/>
    <col min="13836" max="13836" width="16.42578125" bestFit="1" customWidth="1"/>
    <col min="13837" max="13837" width="2.28515625" customWidth="1"/>
    <col min="13840" max="13840" width="14.140625" bestFit="1" customWidth="1"/>
    <col min="13841" max="13841" width="2" customWidth="1"/>
    <col min="13843" max="13843" width="10.5703125" bestFit="1" customWidth="1"/>
    <col min="13844" max="13844" width="14.140625" bestFit="1" customWidth="1"/>
    <col min="14084" max="14084" width="10.5703125" bestFit="1" customWidth="1"/>
    <col min="14085" max="14085" width="5.7109375" customWidth="1"/>
    <col min="14086" max="14086" width="10.5703125" bestFit="1" customWidth="1"/>
    <col min="14087" max="14087" width="5.7109375" customWidth="1"/>
    <col min="14088" max="14088" width="17.42578125" bestFit="1" customWidth="1"/>
    <col min="14089" max="14089" width="2.140625" customWidth="1"/>
    <col min="14091" max="14091" width="10.5703125" bestFit="1" customWidth="1"/>
    <col min="14092" max="14092" width="16.42578125" bestFit="1" customWidth="1"/>
    <col min="14093" max="14093" width="2.28515625" customWidth="1"/>
    <col min="14096" max="14096" width="14.140625" bestFit="1" customWidth="1"/>
    <col min="14097" max="14097" width="2" customWidth="1"/>
    <col min="14099" max="14099" width="10.5703125" bestFit="1" customWidth="1"/>
    <col min="14100" max="14100" width="14.140625" bestFit="1" customWidth="1"/>
    <col min="14340" max="14340" width="10.5703125" bestFit="1" customWidth="1"/>
    <col min="14341" max="14341" width="5.7109375" customWidth="1"/>
    <col min="14342" max="14342" width="10.5703125" bestFit="1" customWidth="1"/>
    <col min="14343" max="14343" width="5.7109375" customWidth="1"/>
    <col min="14344" max="14344" width="17.42578125" bestFit="1" customWidth="1"/>
    <col min="14345" max="14345" width="2.140625" customWidth="1"/>
    <col min="14347" max="14347" width="10.5703125" bestFit="1" customWidth="1"/>
    <col min="14348" max="14348" width="16.42578125" bestFit="1" customWidth="1"/>
    <col min="14349" max="14349" width="2.28515625" customWidth="1"/>
    <col min="14352" max="14352" width="14.140625" bestFit="1" customWidth="1"/>
    <col min="14353" max="14353" width="2" customWidth="1"/>
    <col min="14355" max="14355" width="10.5703125" bestFit="1" customWidth="1"/>
    <col min="14356" max="14356" width="14.140625" bestFit="1" customWidth="1"/>
    <col min="14596" max="14596" width="10.5703125" bestFit="1" customWidth="1"/>
    <col min="14597" max="14597" width="5.7109375" customWidth="1"/>
    <col min="14598" max="14598" width="10.5703125" bestFit="1" customWidth="1"/>
    <col min="14599" max="14599" width="5.7109375" customWidth="1"/>
    <col min="14600" max="14600" width="17.42578125" bestFit="1" customWidth="1"/>
    <col min="14601" max="14601" width="2.140625" customWidth="1"/>
    <col min="14603" max="14603" width="10.5703125" bestFit="1" customWidth="1"/>
    <col min="14604" max="14604" width="16.42578125" bestFit="1" customWidth="1"/>
    <col min="14605" max="14605" width="2.28515625" customWidth="1"/>
    <col min="14608" max="14608" width="14.140625" bestFit="1" customWidth="1"/>
    <col min="14609" max="14609" width="2" customWidth="1"/>
    <col min="14611" max="14611" width="10.5703125" bestFit="1" customWidth="1"/>
    <col min="14612" max="14612" width="14.140625" bestFit="1" customWidth="1"/>
    <col min="14852" max="14852" width="10.5703125" bestFit="1" customWidth="1"/>
    <col min="14853" max="14853" width="5.7109375" customWidth="1"/>
    <col min="14854" max="14854" width="10.5703125" bestFit="1" customWidth="1"/>
    <col min="14855" max="14855" width="5.7109375" customWidth="1"/>
    <col min="14856" max="14856" width="17.42578125" bestFit="1" customWidth="1"/>
    <col min="14857" max="14857" width="2.140625" customWidth="1"/>
    <col min="14859" max="14859" width="10.5703125" bestFit="1" customWidth="1"/>
    <col min="14860" max="14860" width="16.42578125" bestFit="1" customWidth="1"/>
    <col min="14861" max="14861" width="2.28515625" customWidth="1"/>
    <col min="14864" max="14864" width="14.140625" bestFit="1" customWidth="1"/>
    <col min="14865" max="14865" width="2" customWidth="1"/>
    <col min="14867" max="14867" width="10.5703125" bestFit="1" customWidth="1"/>
    <col min="14868" max="14868" width="14.140625" bestFit="1" customWidth="1"/>
    <col min="15108" max="15108" width="10.5703125" bestFit="1" customWidth="1"/>
    <col min="15109" max="15109" width="5.7109375" customWidth="1"/>
    <col min="15110" max="15110" width="10.5703125" bestFit="1" customWidth="1"/>
    <col min="15111" max="15111" width="5.7109375" customWidth="1"/>
    <col min="15112" max="15112" width="17.42578125" bestFit="1" customWidth="1"/>
    <col min="15113" max="15113" width="2.140625" customWidth="1"/>
    <col min="15115" max="15115" width="10.5703125" bestFit="1" customWidth="1"/>
    <col min="15116" max="15116" width="16.42578125" bestFit="1" customWidth="1"/>
    <col min="15117" max="15117" width="2.28515625" customWidth="1"/>
    <col min="15120" max="15120" width="14.140625" bestFit="1" customWidth="1"/>
    <col min="15121" max="15121" width="2" customWidth="1"/>
    <col min="15123" max="15123" width="10.5703125" bestFit="1" customWidth="1"/>
    <col min="15124" max="15124" width="14.140625" bestFit="1" customWidth="1"/>
    <col min="15364" max="15364" width="10.5703125" bestFit="1" customWidth="1"/>
    <col min="15365" max="15365" width="5.7109375" customWidth="1"/>
    <col min="15366" max="15366" width="10.5703125" bestFit="1" customWidth="1"/>
    <col min="15367" max="15367" width="5.7109375" customWidth="1"/>
    <col min="15368" max="15368" width="17.42578125" bestFit="1" customWidth="1"/>
    <col min="15369" max="15369" width="2.140625" customWidth="1"/>
    <col min="15371" max="15371" width="10.5703125" bestFit="1" customWidth="1"/>
    <col min="15372" max="15372" width="16.42578125" bestFit="1" customWidth="1"/>
    <col min="15373" max="15373" width="2.28515625" customWidth="1"/>
    <col min="15376" max="15376" width="14.140625" bestFit="1" customWidth="1"/>
    <col min="15377" max="15377" width="2" customWidth="1"/>
    <col min="15379" max="15379" width="10.5703125" bestFit="1" customWidth="1"/>
    <col min="15380" max="15380" width="14.140625" bestFit="1" customWidth="1"/>
    <col min="15620" max="15620" width="10.5703125" bestFit="1" customWidth="1"/>
    <col min="15621" max="15621" width="5.7109375" customWidth="1"/>
    <col min="15622" max="15622" width="10.5703125" bestFit="1" customWidth="1"/>
    <col min="15623" max="15623" width="5.7109375" customWidth="1"/>
    <col min="15624" max="15624" width="17.42578125" bestFit="1" customWidth="1"/>
    <col min="15625" max="15625" width="2.140625" customWidth="1"/>
    <col min="15627" max="15627" width="10.5703125" bestFit="1" customWidth="1"/>
    <col min="15628" max="15628" width="16.42578125" bestFit="1" customWidth="1"/>
    <col min="15629" max="15629" width="2.28515625" customWidth="1"/>
    <col min="15632" max="15632" width="14.140625" bestFit="1" customWidth="1"/>
    <col min="15633" max="15633" width="2" customWidth="1"/>
    <col min="15635" max="15635" width="10.5703125" bestFit="1" customWidth="1"/>
    <col min="15636" max="15636" width="14.140625" bestFit="1" customWidth="1"/>
    <col min="15876" max="15876" width="10.5703125" bestFit="1" customWidth="1"/>
    <col min="15877" max="15877" width="5.7109375" customWidth="1"/>
    <col min="15878" max="15878" width="10.5703125" bestFit="1" customWidth="1"/>
    <col min="15879" max="15879" width="5.7109375" customWidth="1"/>
    <col min="15880" max="15880" width="17.42578125" bestFit="1" customWidth="1"/>
    <col min="15881" max="15881" width="2.140625" customWidth="1"/>
    <col min="15883" max="15883" width="10.5703125" bestFit="1" customWidth="1"/>
    <col min="15884" max="15884" width="16.42578125" bestFit="1" customWidth="1"/>
    <col min="15885" max="15885" width="2.28515625" customWidth="1"/>
    <col min="15888" max="15888" width="14.140625" bestFit="1" customWidth="1"/>
    <col min="15889" max="15889" width="2" customWidth="1"/>
    <col min="15891" max="15891" width="10.5703125" bestFit="1" customWidth="1"/>
    <col min="15892" max="15892" width="14.140625" bestFit="1" customWidth="1"/>
    <col min="16132" max="16132" width="10.5703125" bestFit="1" customWidth="1"/>
    <col min="16133" max="16133" width="5.7109375" customWidth="1"/>
    <col min="16134" max="16134" width="10.5703125" bestFit="1" customWidth="1"/>
    <col min="16135" max="16135" width="5.7109375" customWidth="1"/>
    <col min="16136" max="16136" width="17.42578125" bestFit="1" customWidth="1"/>
    <col min="16137" max="16137" width="2.140625" customWidth="1"/>
    <col min="16139" max="16139" width="10.5703125" bestFit="1" customWidth="1"/>
    <col min="16140" max="16140" width="16.42578125" bestFit="1" customWidth="1"/>
    <col min="16141" max="16141" width="2.28515625" customWidth="1"/>
    <col min="16144" max="16144" width="14.140625" bestFit="1" customWidth="1"/>
    <col min="16145" max="16145" width="2" customWidth="1"/>
    <col min="16147" max="16147" width="10.5703125" bestFit="1" customWidth="1"/>
    <col min="16148" max="16148" width="14.140625" bestFit="1" customWidth="1"/>
  </cols>
  <sheetData>
    <row r="1" spans="1:20" x14ac:dyDescent="0.25">
      <c r="A1" s="1" t="s">
        <v>25</v>
      </c>
    </row>
    <row r="3" spans="1:20" s="3" customFormat="1" x14ac:dyDescent="0.25">
      <c r="D3" s="4" t="s">
        <v>26</v>
      </c>
      <c r="E3" s="4"/>
      <c r="F3" s="4" t="s">
        <v>27</v>
      </c>
      <c r="G3" s="4"/>
      <c r="H3" s="4" t="s">
        <v>28</v>
      </c>
      <c r="J3" s="3" t="s">
        <v>29</v>
      </c>
      <c r="K3" s="3" t="s">
        <v>30</v>
      </c>
      <c r="L3" s="3" t="s">
        <v>31</v>
      </c>
      <c r="N3" s="3" t="s">
        <v>29</v>
      </c>
      <c r="O3" s="3" t="s">
        <v>30</v>
      </c>
      <c r="P3" s="3" t="s">
        <v>31</v>
      </c>
      <c r="R3" s="3" t="s">
        <v>29</v>
      </c>
      <c r="S3" s="3" t="s">
        <v>30</v>
      </c>
      <c r="T3" s="3" t="s">
        <v>31</v>
      </c>
    </row>
    <row r="4" spans="1:20" x14ac:dyDescent="0.25">
      <c r="A4" s="5" t="s">
        <v>32</v>
      </c>
    </row>
    <row r="5" spans="1:20" x14ac:dyDescent="0.25">
      <c r="A5" s="5" t="s">
        <v>33</v>
      </c>
      <c r="D5" s="2">
        <v>300</v>
      </c>
      <c r="H5" s="2">
        <f>D5-F5</f>
        <v>300</v>
      </c>
    </row>
    <row r="6" spans="1:20" x14ac:dyDescent="0.25">
      <c r="A6" t="s">
        <v>34</v>
      </c>
      <c r="D6" s="2">
        <v>300</v>
      </c>
      <c r="F6" s="2">
        <v>29.7</v>
      </c>
      <c r="H6" s="2">
        <f>D6-F6</f>
        <v>270.3</v>
      </c>
      <c r="J6">
        <v>1826</v>
      </c>
      <c r="K6">
        <v>29.7</v>
      </c>
      <c r="L6" t="s">
        <v>48</v>
      </c>
    </row>
    <row r="7" spans="1:20" x14ac:dyDescent="0.25">
      <c r="A7" t="s">
        <v>35</v>
      </c>
      <c r="D7" s="2">
        <v>300</v>
      </c>
      <c r="H7" s="2">
        <f t="shared" ref="H7:H12" si="0">D7-F7</f>
        <v>300</v>
      </c>
    </row>
    <row r="8" spans="1:20" x14ac:dyDescent="0.25">
      <c r="A8" t="s">
        <v>36</v>
      </c>
      <c r="D8" s="2">
        <v>300</v>
      </c>
      <c r="H8" s="2">
        <f t="shared" si="0"/>
        <v>300</v>
      </c>
    </row>
    <row r="9" spans="1:20" x14ac:dyDescent="0.25">
      <c r="A9" t="s">
        <v>37</v>
      </c>
      <c r="D9" s="2">
        <v>300</v>
      </c>
      <c r="H9" s="2">
        <f t="shared" si="0"/>
        <v>300</v>
      </c>
    </row>
    <row r="10" spans="1:20" x14ac:dyDescent="0.25">
      <c r="A10" t="s">
        <v>38</v>
      </c>
      <c r="D10" s="2">
        <v>300</v>
      </c>
      <c r="H10" s="2">
        <f t="shared" si="0"/>
        <v>300</v>
      </c>
    </row>
    <row r="11" spans="1:20" x14ac:dyDescent="0.25">
      <c r="A11" t="s">
        <v>39</v>
      </c>
      <c r="D11" s="2">
        <v>300</v>
      </c>
      <c r="H11" s="2">
        <f t="shared" si="0"/>
        <v>300</v>
      </c>
    </row>
    <row r="12" spans="1:20" x14ac:dyDescent="0.25">
      <c r="A12" t="s">
        <v>40</v>
      </c>
      <c r="D12" s="2">
        <v>300</v>
      </c>
      <c r="H12" s="2">
        <f t="shared" si="0"/>
        <v>300</v>
      </c>
    </row>
    <row r="13" spans="1:20" x14ac:dyDescent="0.25">
      <c r="H13" s="6">
        <f>SUM(H5:H12)</f>
        <v>2370.3000000000002</v>
      </c>
    </row>
    <row r="15" spans="1:20" x14ac:dyDescent="0.25">
      <c r="A15" t="s">
        <v>41</v>
      </c>
      <c r="D15" s="2">
        <v>50</v>
      </c>
      <c r="F15" s="2">
        <v>11.5</v>
      </c>
      <c r="H15" s="2">
        <v>0</v>
      </c>
      <c r="J15">
        <v>1826</v>
      </c>
      <c r="K15" s="2">
        <v>11.5</v>
      </c>
      <c r="L15" t="s">
        <v>49</v>
      </c>
    </row>
    <row r="18" spans="1:19" x14ac:dyDescent="0.25">
      <c r="A18" t="s">
        <v>42</v>
      </c>
      <c r="D18" s="2">
        <v>120</v>
      </c>
      <c r="H18" s="6">
        <v>0</v>
      </c>
    </row>
    <row r="19" spans="1:19" x14ac:dyDescent="0.25">
      <c r="A19" t="s">
        <v>43</v>
      </c>
      <c r="D19" s="2">
        <v>135</v>
      </c>
      <c r="F19" s="2">
        <v>134.49</v>
      </c>
      <c r="H19" s="2">
        <v>0</v>
      </c>
      <c r="J19">
        <v>1832</v>
      </c>
      <c r="K19" s="2">
        <v>134.49</v>
      </c>
    </row>
    <row r="22" spans="1:19" x14ac:dyDescent="0.25">
      <c r="A22" t="s">
        <v>44</v>
      </c>
      <c r="D22" s="2">
        <v>475</v>
      </c>
      <c r="F22" s="2">
        <v>549</v>
      </c>
      <c r="H22" s="6">
        <v>0</v>
      </c>
    </row>
    <row r="24" spans="1:19" x14ac:dyDescent="0.25">
      <c r="A24" t="s">
        <v>45</v>
      </c>
      <c r="D24" s="2">
        <v>100</v>
      </c>
      <c r="F24" s="2">
        <v>105</v>
      </c>
      <c r="H24" s="2">
        <v>0</v>
      </c>
    </row>
    <row r="25" spans="1:19" x14ac:dyDescent="0.25">
      <c r="A25" t="s">
        <v>46</v>
      </c>
      <c r="D25" s="2">
        <v>20</v>
      </c>
      <c r="F25" s="2">
        <v>20</v>
      </c>
      <c r="H25" s="2">
        <f>D25-F25</f>
        <v>0</v>
      </c>
    </row>
    <row r="26" spans="1:19" x14ac:dyDescent="0.25">
      <c r="A26" t="s">
        <v>47</v>
      </c>
      <c r="D26" s="2">
        <v>750</v>
      </c>
      <c r="F26" s="2">
        <f>203.24+203.24</f>
        <v>406.48</v>
      </c>
      <c r="H26" s="2">
        <f>D26-F26</f>
        <v>343.52</v>
      </c>
      <c r="I26" s="2"/>
      <c r="K26">
        <v>1826</v>
      </c>
      <c r="L26" t="s">
        <v>50</v>
      </c>
    </row>
    <row r="27" spans="1:19" x14ac:dyDescent="0.25">
      <c r="H27" s="6"/>
    </row>
    <row r="29" spans="1:19" ht="15.75" thickBot="1" x14ac:dyDescent="0.3">
      <c r="D29" s="2">
        <f>SUM(D5:D26)</f>
        <v>4050</v>
      </c>
      <c r="F29" s="2">
        <f>SUM(F6:F26)</f>
        <v>1256.17</v>
      </c>
      <c r="H29" s="7">
        <f>H13+H15+H18+H19+H22+H24+H25+H26</f>
        <v>2713.82</v>
      </c>
      <c r="K29" s="7">
        <f>SUM(K5:K26)</f>
        <v>2001.69</v>
      </c>
      <c r="S29" s="7">
        <f>SUM(S5:S26)</f>
        <v>0</v>
      </c>
    </row>
    <row r="30" spans="1:1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11022019</vt:lpstr>
      <vt:lpstr>Agreed Monies 201819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2019-01-22T18:54:59Z</dcterms:created>
  <dcterms:modified xsi:type="dcterms:W3CDTF">2019-03-04T21:23:45Z</dcterms:modified>
</cp:coreProperties>
</file>